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ma Watenpaugh\Documents\Phoenix\PartnersIndeed!\ASM-Advanced\Skills Assessment\"/>
    </mc:Choice>
  </mc:AlternateContent>
  <xr:revisionPtr revIDLastSave="0" documentId="13_ncr:1_{12C994E3-C918-4941-B828-9E0ACF55F7DD}" xr6:coauthVersionLast="34" xr6:coauthVersionMax="34" xr10:uidLastSave="{00000000-0000-0000-0000-000000000000}"/>
  <bookViews>
    <workbookView xWindow="30" yWindow="75" windowWidth="16605" windowHeight="10035" xr2:uid="{00000000-000D-0000-FFFF-FFFF00000000}"/>
  </bookViews>
  <sheets>
    <sheet name="Name" sheetId="1" r:id="rId1"/>
    <sheet name="Compile" sheetId="2" r:id="rId2"/>
  </sheets>
  <externalReferences>
    <externalReference r:id="rId3"/>
  </externalReferences>
  <calcPr calcId="179021"/>
</workbook>
</file>

<file path=xl/calcChain.xml><?xml version="1.0" encoding="utf-8"?>
<calcChain xmlns="http://schemas.openxmlformats.org/spreadsheetml/2006/main">
  <c r="C22" i="2" l="1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4" i="2"/>
  <c r="C2" i="2"/>
  <c r="H87" i="1"/>
  <c r="H88" i="1"/>
  <c r="H86" i="1"/>
  <c r="H17" i="1"/>
  <c r="H18" i="1"/>
  <c r="H19" i="1"/>
  <c r="H20" i="1"/>
  <c r="H21" i="1"/>
  <c r="H109" i="1"/>
  <c r="H110" i="1"/>
  <c r="E108" i="1"/>
  <c r="H45" i="1"/>
  <c r="H42" i="1"/>
  <c r="E46" i="1" s="1"/>
  <c r="H43" i="1"/>
  <c r="H44" i="1"/>
  <c r="H56" i="1"/>
  <c r="H57" i="1"/>
  <c r="H59" i="1"/>
  <c r="H60" i="1"/>
  <c r="H61" i="1"/>
  <c r="H62" i="1"/>
  <c r="H75" i="1"/>
  <c r="H74" i="1"/>
  <c r="G74" i="1"/>
  <c r="H127" i="1"/>
  <c r="H114" i="1"/>
  <c r="G114" i="1"/>
  <c r="H115" i="1"/>
  <c r="E118" i="1" s="1"/>
  <c r="H35" i="1"/>
  <c r="G35" i="1"/>
  <c r="H36" i="1"/>
  <c r="H26" i="1"/>
  <c r="G26" i="1"/>
  <c r="H28" i="1"/>
  <c r="H16" i="1"/>
  <c r="F81" i="1" s="1"/>
  <c r="G16" i="1"/>
  <c r="G127" i="1"/>
  <c r="G125" i="1"/>
  <c r="H125" i="1"/>
  <c r="G126" i="1"/>
  <c r="H126" i="1"/>
  <c r="H124" i="1"/>
  <c r="G124" i="1"/>
  <c r="G121" i="1"/>
  <c r="H121" i="1"/>
  <c r="H120" i="1"/>
  <c r="E122" i="1"/>
  <c r="G120" i="1"/>
  <c r="G115" i="1"/>
  <c r="G116" i="1"/>
  <c r="H116" i="1"/>
  <c r="G117" i="1"/>
  <c r="H117" i="1"/>
  <c r="G104" i="1"/>
  <c r="H104" i="1"/>
  <c r="G105" i="1"/>
  <c r="H105" i="1"/>
  <c r="G87" i="1"/>
  <c r="G88" i="1"/>
  <c r="G60" i="1"/>
  <c r="G61" i="1"/>
  <c r="G62" i="1"/>
  <c r="G59" i="1"/>
  <c r="G56" i="1"/>
  <c r="G57" i="1"/>
  <c r="E58" i="1"/>
  <c r="G17" i="1"/>
  <c r="G28" i="1"/>
  <c r="G36" i="1"/>
  <c r="G43" i="1"/>
  <c r="G44" i="1"/>
  <c r="G45" i="1"/>
  <c r="G42" i="1"/>
  <c r="G27" i="1"/>
  <c r="G29" i="1"/>
  <c r="G30" i="1"/>
  <c r="G31" i="1"/>
  <c r="G32" i="1"/>
  <c r="H22" i="1"/>
  <c r="H23" i="1"/>
  <c r="H27" i="1"/>
  <c r="H29" i="1"/>
  <c r="E33" i="1" s="1"/>
  <c r="C5" i="2" s="1"/>
  <c r="H30" i="1"/>
  <c r="H31" i="1"/>
  <c r="H32" i="1"/>
  <c r="H37" i="1"/>
  <c r="E40" i="1" s="1"/>
  <c r="H38" i="1"/>
  <c r="H39" i="1"/>
  <c r="H48" i="1"/>
  <c r="E55" i="1" s="1"/>
  <c r="H49" i="1"/>
  <c r="H51" i="1"/>
  <c r="H52" i="1"/>
  <c r="H53" i="1"/>
  <c r="H54" i="1"/>
  <c r="H65" i="1"/>
  <c r="H66" i="1"/>
  <c r="E67" i="1"/>
  <c r="H69" i="1"/>
  <c r="E76" i="1" s="1"/>
  <c r="H70" i="1"/>
  <c r="H71" i="1"/>
  <c r="H72" i="1"/>
  <c r="H73" i="1"/>
  <c r="H78" i="1"/>
  <c r="E81" i="1" s="1"/>
  <c r="H79" i="1"/>
  <c r="H80" i="1"/>
  <c r="H83" i="1"/>
  <c r="E89" i="1"/>
  <c r="H84" i="1"/>
  <c r="H85" i="1"/>
  <c r="H91" i="1"/>
  <c r="E94" i="1" s="1"/>
  <c r="H92" i="1"/>
  <c r="H93" i="1"/>
  <c r="H96" i="1"/>
  <c r="E101" i="1" s="1"/>
  <c r="H97" i="1"/>
  <c r="H98" i="1"/>
  <c r="H99" i="1"/>
  <c r="H100" i="1"/>
  <c r="H103" i="1"/>
  <c r="E106" i="1" s="1"/>
  <c r="H108" i="1"/>
  <c r="H111" i="1"/>
  <c r="G18" i="1"/>
  <c r="G19" i="1"/>
  <c r="G20" i="1"/>
  <c r="G21" i="1"/>
  <c r="G22" i="1"/>
  <c r="G23" i="1"/>
  <c r="G37" i="1"/>
  <c r="G38" i="1"/>
  <c r="G39" i="1"/>
  <c r="G48" i="1"/>
  <c r="G49" i="1"/>
  <c r="G51" i="1"/>
  <c r="G52" i="1"/>
  <c r="G53" i="1"/>
  <c r="G54" i="1"/>
  <c r="G65" i="1"/>
  <c r="G66" i="1"/>
  <c r="G69" i="1"/>
  <c r="G70" i="1"/>
  <c r="G71" i="1"/>
  <c r="G72" i="1"/>
  <c r="G73" i="1"/>
  <c r="G75" i="1"/>
  <c r="G78" i="1"/>
  <c r="G79" i="1"/>
  <c r="G80" i="1"/>
  <c r="G83" i="1"/>
  <c r="G84" i="1"/>
  <c r="G85" i="1"/>
  <c r="G86" i="1"/>
  <c r="G91" i="1"/>
  <c r="G92" i="1"/>
  <c r="G93" i="1"/>
  <c r="G96" i="1"/>
  <c r="G97" i="1"/>
  <c r="G98" i="1"/>
  <c r="G99" i="1"/>
  <c r="G100" i="1"/>
  <c r="G103" i="1"/>
  <c r="G108" i="1"/>
  <c r="G109" i="1"/>
  <c r="G110" i="1"/>
  <c r="G111" i="1"/>
  <c r="E112" i="1"/>
  <c r="E63" i="1"/>
  <c r="F33" i="1" l="1"/>
  <c r="F55" i="1"/>
  <c r="F89" i="1"/>
  <c r="E128" i="1"/>
  <c r="C24" i="2" s="1"/>
  <c r="C131" i="1"/>
  <c r="F118" i="1"/>
  <c r="F122" i="1"/>
  <c r="F58" i="1"/>
  <c r="F101" i="1"/>
  <c r="F24" i="1"/>
  <c r="F76" i="1"/>
  <c r="F40" i="1"/>
  <c r="F46" i="1"/>
  <c r="F112" i="1"/>
  <c r="F94" i="1"/>
  <c r="C132" i="1"/>
  <c r="F106" i="1"/>
  <c r="F63" i="1"/>
  <c r="F128" i="1"/>
  <c r="E24" i="1"/>
  <c r="F67" i="1"/>
</calcChain>
</file>

<file path=xl/sharedStrings.xml><?xml version="1.0" encoding="utf-8"?>
<sst xmlns="http://schemas.openxmlformats.org/spreadsheetml/2006/main" count="227" uniqueCount="126">
  <si>
    <t xml:space="preserve"> </t>
  </si>
  <si>
    <t xml:space="preserve">Task </t>
  </si>
  <si>
    <t xml:space="preserve">ALLIANCE CAPABILITIES </t>
  </si>
  <si>
    <t xml:space="preserve">• How are alliance teams structured? </t>
  </si>
  <si>
    <t xml:space="preserve">• What is an executive sponsor? </t>
  </si>
  <si>
    <t xml:space="preserve">• How is executive mapping used? </t>
  </si>
  <si>
    <t xml:space="preserve">Alliance Lifecycle </t>
  </si>
  <si>
    <t xml:space="preserve">• What is an alliance lifecycle? </t>
  </si>
  <si>
    <t xml:space="preserve">SKILLS MASTERY </t>
  </si>
  <si>
    <t xml:space="preserve">• What is strategic alignment? </t>
  </si>
  <si>
    <t xml:space="preserve">• Why is it important? </t>
  </si>
  <si>
    <t xml:space="preserve">Alliance Launch </t>
  </si>
  <si>
    <t xml:space="preserve">Metrics </t>
  </si>
  <si>
    <t>Governance Structure</t>
  </si>
  <si>
    <t xml:space="preserve">• What are the key components of an alliance value proposition? </t>
  </si>
  <si>
    <t>• How do you define the scope of an alliance?</t>
  </si>
  <si>
    <t xml:space="preserve">• What are examples of alliance operating principles? </t>
  </si>
  <si>
    <t xml:space="preserve">• How do you use the concept to manage an alliance? </t>
  </si>
  <si>
    <t xml:space="preserve">• When do you perform alliance business planning? </t>
  </si>
  <si>
    <t xml:space="preserve">• How do you approach formulating performance metrics? </t>
  </si>
  <si>
    <t xml:space="preserve">• How do you know when an alliance is approaching the end of the lifecycle? </t>
  </si>
  <si>
    <t xml:space="preserve">• What are some options in conflict resolution? </t>
  </si>
  <si>
    <t xml:space="preserve">Strategic Alignment </t>
  </si>
  <si>
    <t xml:space="preserve">• Why do companies build alliance networks or portfolios? </t>
  </si>
  <si>
    <t xml:space="preserve">Managing Governance </t>
  </si>
  <si>
    <t xml:space="preserve">• What are some signs that an alliance governance model is not sufficient? </t>
  </si>
  <si>
    <t xml:space="preserve">• Describe components of an alliance governance model. </t>
  </si>
  <si>
    <t>- Alliance performance?</t>
  </si>
  <si>
    <t>- Stakeholder alignment?</t>
  </si>
  <si>
    <t>- Shared risks and rewards?</t>
  </si>
  <si>
    <t xml:space="preserve">- Operational Model </t>
  </si>
  <si>
    <t xml:space="preserve">• What might be included in a joint work plan? </t>
  </si>
  <si>
    <t xml:space="preserve">• What are some activities that would help to build stakeholder alignment? </t>
  </si>
  <si>
    <t xml:space="preserve">• Who are some of the key stakeholders in alliance success? </t>
  </si>
  <si>
    <t xml:space="preserve">• What are some typical rules of engagement among team members? </t>
  </si>
  <si>
    <t xml:space="preserve">Organizational Alignment </t>
  </si>
  <si>
    <t xml:space="preserve">• What are some methods to employ to help achieve organizational and alliance alignment? </t>
  </si>
  <si>
    <t xml:space="preserve">• What are typical alliance metrics for a go-to-market alliance, a co-development alliance? </t>
  </si>
  <si>
    <t xml:space="preserve">• How do you measure if an alliance is accomplishing the strategic intent? </t>
  </si>
  <si>
    <t>• What are leading indicators vs lagging indicators of success?</t>
  </si>
  <si>
    <t>• How do metrics change over the alliance lifecycle?</t>
  </si>
  <si>
    <t>• Why are alliance health checks important?</t>
  </si>
  <si>
    <t>• How do metrics impact stakeholder alignment?</t>
  </si>
  <si>
    <t>Value Networks</t>
  </si>
  <si>
    <t>• What different types of alliances might an organization form across the value chain?</t>
  </si>
  <si>
    <t>• How would these different types of alliances create value for the business?</t>
  </si>
  <si>
    <t>• Compare and contrast different alliance types?</t>
  </si>
  <si>
    <t>Alliance Negotiations</t>
  </si>
  <si>
    <t>• How do alliance negotiations differ from transactional negotiations?</t>
  </si>
  <si>
    <t>• When do alliance negotiations begin?</t>
  </si>
  <si>
    <t>• What team players and roles might be involved in a negotiation?</t>
  </si>
  <si>
    <t>• What are the limitations of an agreement in ensuring a successful alliance?</t>
  </si>
  <si>
    <t>• What are some differences between project management and alliance management?</t>
  </si>
  <si>
    <t>• Describe a possible communications plan for an alliance team?</t>
  </si>
  <si>
    <t>• What actions might you take if you see performance lagging?</t>
  </si>
  <si>
    <t>Corporate Relationship Management</t>
  </si>
  <si>
    <t>• How do you facilitate building relationships between peers across the virtual team?</t>
  </si>
  <si>
    <t>• What are ways of building trust between the teams?</t>
  </si>
  <si>
    <t>• What are ways in which trust is eroded?</t>
  </si>
  <si>
    <t>Cultural Considerations</t>
  </si>
  <si>
    <t>• What are some cultural considerations in working with alliances in other countries?</t>
  </si>
  <si>
    <t>Termination and Transformation</t>
  </si>
  <si>
    <t>• What conditions would evoke immediate termination?</t>
  </si>
  <si>
    <t>• What conditions would indicate the alliance might be rejuvenated?</t>
  </si>
  <si>
    <t>• What business processes might carry on after an alliance is ended?</t>
  </si>
  <si>
    <t>• What are some of the external implications of terminating an alliance?</t>
  </si>
  <si>
    <t>Implementing and Monitoring</t>
  </si>
  <si>
    <t xml:space="preserve">Competency Area </t>
  </si>
  <si>
    <t>Rate your knowlede of each item below from the following scale. Click on the list in each cell.</t>
  </si>
  <si>
    <t xml:space="preserve">Competent </t>
  </si>
  <si>
    <t xml:space="preserve">Expert </t>
  </si>
  <si>
    <t xml:space="preserve">Advanced the Art </t>
  </si>
  <si>
    <t>Aware of the concepts</t>
  </si>
  <si>
    <t>Some experience</t>
  </si>
  <si>
    <t>Click Here</t>
  </si>
  <si>
    <t xml:space="preserve">125-199   Moderate Skill level - Take the Skills Mastery and Certification Preparation Workshop </t>
  </si>
  <si>
    <t>Interpreting Your Score:</t>
  </si>
  <si>
    <t>This Section</t>
  </si>
  <si>
    <t>Total</t>
  </si>
  <si>
    <t>Your Average Score:</t>
  </si>
  <si>
    <t>Your Total Score:</t>
  </si>
  <si>
    <t xml:space="preserve">50-124     Novice Skill level - Take the Alliance Basic Concepts Workshop </t>
  </si>
  <si>
    <t xml:space="preserve">• Explain key considerations in developing an alliance mission statement. </t>
  </si>
  <si>
    <t xml:space="preserve">• How can you mitigage risk factors through governance? </t>
  </si>
  <si>
    <t xml:space="preserve">• What are some of th external (legal) resources for conflict resolution? </t>
  </si>
  <si>
    <t xml:space="preserve">• What strategic goals can be accomplished through alliances? </t>
  </si>
  <si>
    <t xml:space="preserve">• What are the tradeoffs in Build, Buy, and Partnering as strategic options? </t>
  </si>
  <si>
    <t>Partner Selection and Qualification</t>
  </si>
  <si>
    <t xml:space="preserve">• How do you assess strategic, operational, and relationship fit? </t>
  </si>
  <si>
    <t xml:space="preserve">• How do you assess whether a potential partner has the capacity to fulfill the mission of the alliance? </t>
  </si>
  <si>
    <t xml:space="preserve">• How do you assess whether  an organization is partner friendly? </t>
  </si>
  <si>
    <t xml:space="preserve">• What are your initial steps in recruiting a potential partner? </t>
  </si>
  <si>
    <t>Operational Model</t>
  </si>
  <si>
    <t xml:space="preserve">• How do you assess the effectiveness of an operational model? </t>
  </si>
  <si>
    <t xml:space="preserve"> What elements/activities would you include in an alliance launch plan? </t>
  </si>
  <si>
    <t xml:space="preserve">• What are some indicators that the organization is not aligned to the alliance mission? </t>
  </si>
  <si>
    <r>
      <t>•</t>
    </r>
    <r>
      <rPr>
        <sz val="11"/>
        <rFont val="Calibri"/>
        <family val="2"/>
      </rPr>
      <t xml:space="preserve"> How do you measure portfolio performance? </t>
    </r>
  </si>
  <si>
    <r>
      <t>•</t>
    </r>
    <r>
      <rPr>
        <sz val="11"/>
        <rFont val="Calibri"/>
        <family val="2"/>
      </rPr>
      <t xml:space="preserve"> What are the advantages of a business term sheet? </t>
    </r>
  </si>
  <si>
    <r>
      <t>•</t>
    </r>
    <r>
      <rPr>
        <sz val="11"/>
        <rFont val="Calibri"/>
        <family val="2"/>
      </rPr>
      <t xml:space="preserve"> How can you provide flexibility in the alliance relationship to adapt to changing business conditions? </t>
    </r>
  </si>
  <si>
    <t>• Cite an example of a difference in company values?</t>
  </si>
  <si>
    <t>• How might you compensate for or leverage this difference?</t>
  </si>
  <si>
    <r>
      <t>•</t>
    </r>
    <r>
      <rPr>
        <sz val="11"/>
        <rFont val="Calibri"/>
        <family val="2"/>
      </rPr>
      <t xml:space="preserve"> How does culture inform business practices? </t>
    </r>
  </si>
  <si>
    <r>
      <t>•</t>
    </r>
    <r>
      <rPr>
        <sz val="11"/>
        <rFont val="Calibri"/>
        <family val="2"/>
      </rPr>
      <t xml:space="preserve"> How could you raise cultural awareness among your team? </t>
    </r>
  </si>
  <si>
    <t>Cooperation among Competitiors</t>
  </si>
  <si>
    <r>
      <t>•</t>
    </r>
    <r>
      <rPr>
        <sz val="11"/>
        <rFont val="Calibri"/>
        <family val="2"/>
      </rPr>
      <t xml:space="preserve"> Why would a company partner with a competitor? </t>
    </r>
  </si>
  <si>
    <t xml:space="preserve">• What are some risk factors in partnering with a competitor? </t>
  </si>
  <si>
    <t>• List some rules of engagement which would aid in managing a competitive relationship.</t>
  </si>
  <si>
    <t xml:space="preserve">• How can you protect infromation that should not be shared? </t>
  </si>
  <si>
    <t>Professional Development</t>
  </si>
  <si>
    <r>
      <t>•</t>
    </r>
    <r>
      <rPr>
        <sz val="11"/>
        <rFont val="Calibri"/>
        <family val="2"/>
      </rPr>
      <t xml:space="preserve"> Relate an example of when you mentored an alliance manager? </t>
    </r>
  </si>
  <si>
    <t xml:space="preserve">• How can best practices be disseminated to your peers? </t>
  </si>
  <si>
    <t>Fostering Collaborative Capability</t>
  </si>
  <si>
    <r>
      <t>•</t>
    </r>
    <r>
      <rPr>
        <sz val="11"/>
        <rFont val="Calibri"/>
        <family val="2"/>
      </rPr>
      <t xml:space="preserve"> What attributes characterize a collaborative culture? </t>
    </r>
  </si>
  <si>
    <r>
      <t>•</t>
    </r>
    <r>
      <rPr>
        <sz val="11"/>
        <rFont val="Calibri"/>
        <family val="2"/>
      </rPr>
      <t xml:space="preserve"> How could you help senior management mdoel effective collaborative behaviors? </t>
    </r>
  </si>
  <si>
    <r>
      <t>•</t>
    </r>
    <r>
      <rPr>
        <sz val="11"/>
        <rFont val="Calibri"/>
        <family val="2"/>
      </rPr>
      <t xml:space="preserve"> Describe an example of mentoring stakeholders to work effectively within an alliance? </t>
    </r>
  </si>
  <si>
    <t xml:space="preserve">• How could you foster a collaborative environment within an alliance network? </t>
  </si>
  <si>
    <t xml:space="preserve">Alliance Management Competency Assessment </t>
  </si>
  <si>
    <t xml:space="preserve">Rate Your Capability </t>
  </si>
  <si>
    <t>200+       CA-AM Skill level - Apply  to take the CAAM Exam now</t>
  </si>
  <si>
    <t xml:space="preserve">           250+       CSAP Skill level - Apply to take the CSAP Exam now</t>
  </si>
  <si>
    <t>Average</t>
  </si>
  <si>
    <t>No Awareness</t>
  </si>
  <si>
    <t xml:space="preserve">• How does the governance model serve to manage </t>
  </si>
  <si>
    <t>OVERALL SKILL LEVEL</t>
  </si>
  <si>
    <r>
      <t xml:space="preserve">For more information please visit our </t>
    </r>
    <r>
      <rPr>
        <b/>
        <u/>
        <sz val="16"/>
        <color indexed="56"/>
        <rFont val="Calibri"/>
        <family val="2"/>
      </rPr>
      <t>Resouce Center</t>
    </r>
    <r>
      <rPr>
        <b/>
        <sz val="16"/>
        <color indexed="56"/>
        <rFont val="Calibri"/>
        <family val="2"/>
      </rPr>
      <t xml:space="preserve"> or email: info@phoenixcg.com</t>
    </r>
  </si>
  <si>
    <r>
      <t xml:space="preserve">Phoenix Consulting Group  </t>
    </r>
    <r>
      <rPr>
        <sz val="8"/>
        <color indexed="8"/>
        <rFont val="Arial"/>
        <family val="2"/>
      </rPr>
      <t>©</t>
    </r>
    <r>
      <rPr>
        <sz val="8"/>
        <color indexed="8"/>
        <rFont val="Calibri"/>
        <family val="2"/>
      </rPr>
      <t xml:space="preserve"> 2009 -2018 All Rights Reserved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</si>
</sst>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5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indexed="46"/>
      <name val="Calibri"/>
      <family val="2"/>
    </font>
    <font>
      <sz val="8"/>
      <name val="Calibri"/>
      <family val="2"/>
    </font>
    <font>
      <b/>
      <sz val="12"/>
      <name val="Calibri"/>
      <family val="2"/>
    </font>
    <font>
      <sz val="11"/>
      <color indexed="9"/>
      <name val="Calibri"/>
      <family val="2"/>
    </font>
    <font>
      <b/>
      <sz val="11"/>
      <color indexed="56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b/>
      <sz val="16"/>
      <color indexed="56"/>
      <name val="Calibri"/>
      <family val="2"/>
    </font>
    <font>
      <sz val="11"/>
      <color indexed="56"/>
      <name val="Calibri"/>
      <family val="2"/>
    </font>
    <font>
      <b/>
      <sz val="12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libri"/>
      <family val="2"/>
    </font>
    <font>
      <b/>
      <sz val="10"/>
      <color indexed="56"/>
      <name val="Arial"/>
      <family val="2"/>
    </font>
    <font>
      <sz val="16"/>
      <color indexed="56"/>
      <name val="Calibri"/>
      <family val="2"/>
    </font>
    <font>
      <u/>
      <sz val="16"/>
      <color indexed="56"/>
      <name val="Calibri"/>
      <family val="2"/>
    </font>
    <font>
      <sz val="11"/>
      <color indexed="56"/>
      <name val="Calibri"/>
      <family val="2"/>
    </font>
    <font>
      <sz val="11"/>
      <name val="Calibri"/>
      <family val="2"/>
    </font>
    <font>
      <b/>
      <sz val="12"/>
      <color indexed="56"/>
      <name val="Calibri"/>
      <family val="2"/>
    </font>
    <font>
      <b/>
      <sz val="11"/>
      <name val="Calibri"/>
      <family val="2"/>
    </font>
    <font>
      <b/>
      <sz val="20"/>
      <color indexed="56"/>
      <name val="Calibri"/>
      <family val="2"/>
    </font>
    <font>
      <b/>
      <sz val="18"/>
      <color indexed="56"/>
      <name val="Calibri"/>
      <family val="2"/>
    </font>
    <font>
      <b/>
      <sz val="10"/>
      <color indexed="56"/>
      <name val="Calibri"/>
      <family val="2"/>
    </font>
    <font>
      <u/>
      <sz val="16"/>
      <color indexed="56"/>
      <name val="Calibri"/>
      <family val="2"/>
    </font>
    <font>
      <u/>
      <sz val="16"/>
      <color indexed="12"/>
      <name val="Calibri"/>
      <family val="2"/>
    </font>
    <font>
      <sz val="11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indexed="9"/>
      <name val="Calibri"/>
      <family val="2"/>
    </font>
    <font>
      <b/>
      <sz val="8"/>
      <color indexed="9"/>
      <name val="Calibri"/>
      <family val="2"/>
    </font>
    <font>
      <sz val="8"/>
      <color indexed="9"/>
      <name val="Calibri"/>
      <family val="2"/>
    </font>
    <font>
      <b/>
      <sz val="11"/>
      <color indexed="56"/>
      <name val="Calibri"/>
      <family val="2"/>
    </font>
    <font>
      <sz val="8"/>
      <color indexed="8"/>
      <name val="Calibri"/>
      <family val="2"/>
    </font>
    <font>
      <sz val="8"/>
      <color indexed="8"/>
      <name val="Arial"/>
      <family val="2"/>
    </font>
    <font>
      <b/>
      <sz val="8"/>
      <color indexed="56"/>
      <name val="Calibri"/>
      <family val="2"/>
    </font>
    <font>
      <sz val="11"/>
      <name val="Arial"/>
      <family val="2"/>
    </font>
    <font>
      <u/>
      <sz val="11"/>
      <color theme="10"/>
      <name val="Calibri"/>
      <family val="2"/>
    </font>
    <font>
      <b/>
      <u/>
      <sz val="16"/>
      <color indexed="56"/>
      <name val="Calibri"/>
      <family val="2"/>
    </font>
    <font>
      <sz val="8"/>
      <color theme="0"/>
      <name val="Calibri"/>
      <family val="2"/>
    </font>
    <font>
      <b/>
      <sz val="16"/>
      <color theme="0"/>
      <name val="Calibri"/>
      <family val="2"/>
    </font>
    <font>
      <sz val="10"/>
      <color theme="0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2"/>
      <color theme="0"/>
      <name val="Calibri"/>
      <family val="2"/>
    </font>
    <font>
      <b/>
      <sz val="18"/>
      <color theme="0"/>
      <name val="Calibri"/>
      <family val="2"/>
    </font>
    <font>
      <sz val="16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/>
    <xf numFmtId="0" fontId="3" fillId="2" borderId="0" xfId="0" applyFont="1" applyFill="1" applyProtection="1"/>
    <xf numFmtId="0" fontId="4" fillId="2" borderId="0" xfId="0" applyFont="1" applyFill="1" applyProtection="1"/>
    <xf numFmtId="0" fontId="2" fillId="2" borderId="0" xfId="0" applyFont="1" applyFill="1" applyProtection="1"/>
    <xf numFmtId="0" fontId="4" fillId="2" borderId="0" xfId="0" applyFont="1" applyFill="1" applyAlignment="1" applyProtection="1">
      <alignment wrapText="1"/>
    </xf>
    <xf numFmtId="0" fontId="0" fillId="2" borderId="0" xfId="0" applyFill="1" applyProtection="1"/>
    <xf numFmtId="0" fontId="0" fillId="2" borderId="0" xfId="0" applyFill="1" applyAlignment="1" applyProtection="1">
      <alignment wrapText="1"/>
    </xf>
    <xf numFmtId="0" fontId="6" fillId="2" borderId="0" xfId="0" applyFont="1" applyFill="1" applyProtection="1"/>
    <xf numFmtId="0" fontId="5" fillId="2" borderId="0" xfId="0" applyFont="1" applyFill="1" applyProtection="1"/>
    <xf numFmtId="0" fontId="5" fillId="2" borderId="0" xfId="0" applyFont="1" applyFill="1" applyAlignment="1" applyProtection="1">
      <alignment wrapText="1"/>
    </xf>
    <xf numFmtId="0" fontId="0" fillId="0" borderId="0" xfId="0" applyProtection="1"/>
    <xf numFmtId="0" fontId="0" fillId="0" borderId="0" xfId="0" applyAlignment="1" applyProtection="1">
      <alignment wrapText="1"/>
    </xf>
    <xf numFmtId="2" fontId="8" fillId="2" borderId="0" xfId="0" applyNumberFormat="1" applyFont="1" applyFill="1" applyProtection="1"/>
    <xf numFmtId="43" fontId="8" fillId="2" borderId="0" xfId="1" applyFont="1" applyFill="1" applyProtection="1"/>
    <xf numFmtId="0" fontId="4" fillId="2" borderId="0" xfId="0" applyNumberFormat="1" applyFont="1" applyFill="1" applyProtection="1"/>
    <xf numFmtId="0" fontId="0" fillId="2" borderId="0" xfId="0" applyNumberFormat="1" applyFill="1" applyProtection="1"/>
    <xf numFmtId="0" fontId="8" fillId="2" borderId="0" xfId="0" applyNumberFormat="1" applyFont="1" applyFill="1" applyProtection="1"/>
    <xf numFmtId="0" fontId="0" fillId="0" borderId="0" xfId="0" applyNumberFormat="1" applyProtection="1"/>
    <xf numFmtId="2" fontId="4" fillId="2" borderId="0" xfId="0" applyNumberFormat="1" applyFont="1" applyFill="1" applyProtection="1"/>
    <xf numFmtId="2" fontId="8" fillId="2" borderId="0" xfId="1" applyNumberFormat="1" applyFont="1" applyFill="1" applyProtection="1"/>
    <xf numFmtId="2" fontId="5" fillId="2" borderId="0" xfId="0" applyNumberFormat="1" applyFont="1" applyFill="1" applyProtection="1"/>
    <xf numFmtId="2" fontId="2" fillId="2" borderId="0" xfId="0" applyNumberFormat="1" applyFont="1" applyFill="1" applyAlignment="1" applyProtection="1">
      <alignment wrapText="1"/>
    </xf>
    <xf numFmtId="2" fontId="2" fillId="2" borderId="0" xfId="0" applyNumberFormat="1" applyFont="1" applyFill="1" applyProtection="1"/>
    <xf numFmtId="2" fontId="3" fillId="2" borderId="0" xfId="0" applyNumberFormat="1" applyFont="1" applyFill="1" applyProtection="1"/>
    <xf numFmtId="0" fontId="11" fillId="2" borderId="0" xfId="0" applyFont="1" applyFill="1" applyProtection="1"/>
    <xf numFmtId="0" fontId="9" fillId="2" borderId="0" xfId="0" applyFont="1" applyFill="1" applyProtection="1"/>
    <xf numFmtId="0" fontId="12" fillId="2" borderId="0" xfId="0" applyFont="1" applyFill="1" applyProtection="1"/>
    <xf numFmtId="0" fontId="9" fillId="0" borderId="0" xfId="0" applyFont="1" applyProtection="1"/>
    <xf numFmtId="0" fontId="22" fillId="2" borderId="0" xfId="0" applyFont="1" applyFill="1" applyAlignment="1" applyProtection="1">
      <alignment wrapText="1"/>
      <protection locked="0"/>
    </xf>
    <xf numFmtId="0" fontId="24" fillId="2" borderId="0" xfId="0" applyFont="1" applyFill="1" applyAlignment="1" applyProtection="1">
      <alignment wrapText="1"/>
      <protection locked="0"/>
    </xf>
    <xf numFmtId="0" fontId="2" fillId="0" borderId="0" xfId="0" applyFont="1" applyFill="1" applyProtection="1"/>
    <xf numFmtId="0" fontId="30" fillId="2" borderId="0" xfId="0" applyFont="1" applyFill="1" applyAlignment="1" applyProtection="1">
      <alignment wrapText="1"/>
    </xf>
    <xf numFmtId="0" fontId="30" fillId="2" borderId="0" xfId="0" applyFont="1" applyFill="1" applyProtection="1"/>
    <xf numFmtId="0" fontId="5" fillId="2" borderId="0" xfId="0" applyFont="1" applyFill="1" applyAlignment="1" applyProtection="1"/>
    <xf numFmtId="2" fontId="2" fillId="0" borderId="0" xfId="0" applyNumberFormat="1" applyFont="1" applyFill="1" applyAlignment="1" applyProtection="1">
      <alignment wrapText="1"/>
    </xf>
    <xf numFmtId="2" fontId="4" fillId="0" borderId="0" xfId="0" applyNumberFormat="1" applyFont="1" applyFill="1" applyProtection="1"/>
    <xf numFmtId="0" fontId="31" fillId="2" borderId="0" xfId="0" applyFont="1" applyFill="1" applyProtection="1"/>
    <xf numFmtId="0" fontId="32" fillId="2" borderId="0" xfId="0" applyFont="1" applyFill="1" applyProtection="1"/>
    <xf numFmtId="0" fontId="31" fillId="2" borderId="0" xfId="0" applyFont="1" applyFill="1" applyAlignment="1" applyProtection="1">
      <alignment wrapText="1"/>
    </xf>
    <xf numFmtId="0" fontId="31" fillId="2" borderId="0" xfId="0" applyNumberFormat="1" applyFont="1" applyFill="1" applyProtection="1"/>
    <xf numFmtId="0" fontId="33" fillId="2" borderId="0" xfId="0" applyFont="1" applyFill="1" applyProtection="1"/>
    <xf numFmtId="0" fontId="7" fillId="2" borderId="0" xfId="0" applyFont="1" applyFill="1" applyProtection="1"/>
    <xf numFmtId="0" fontId="34" fillId="2" borderId="0" xfId="0" applyFont="1" applyFill="1" applyProtection="1"/>
    <xf numFmtId="0" fontId="7" fillId="2" borderId="0" xfId="0" applyNumberFormat="1" applyFont="1" applyFill="1" applyAlignment="1" applyProtection="1">
      <alignment wrapText="1"/>
    </xf>
    <xf numFmtId="0" fontId="7" fillId="2" borderId="0" xfId="0" applyNumberFormat="1" applyFont="1" applyFill="1" applyProtection="1"/>
    <xf numFmtId="0" fontId="35" fillId="2" borderId="0" xfId="0" applyFont="1" applyFill="1" applyProtection="1"/>
    <xf numFmtId="0" fontId="37" fillId="3" borderId="0" xfId="0" applyFont="1" applyFill="1" applyProtection="1"/>
    <xf numFmtId="0" fontId="13" fillId="3" borderId="0" xfId="0" applyFont="1" applyFill="1" applyAlignment="1" applyProtection="1">
      <alignment wrapText="1"/>
    </xf>
    <xf numFmtId="0" fontId="37" fillId="4" borderId="0" xfId="0" applyFont="1" applyFill="1" applyProtection="1"/>
    <xf numFmtId="0" fontId="37" fillId="4" borderId="0" xfId="0" applyFont="1" applyFill="1" applyAlignment="1" applyProtection="1">
      <alignment wrapText="1"/>
    </xf>
    <xf numFmtId="0" fontId="37" fillId="4" borderId="0" xfId="0" applyNumberFormat="1" applyFont="1" applyFill="1" applyProtection="1"/>
    <xf numFmtId="0" fontId="39" fillId="4" borderId="0" xfId="0" applyFont="1" applyFill="1" applyAlignment="1" applyProtection="1">
      <alignment wrapText="1"/>
    </xf>
    <xf numFmtId="0" fontId="13" fillId="4" borderId="0" xfId="0" applyFont="1" applyFill="1" applyAlignment="1" applyProtection="1"/>
    <xf numFmtId="0" fontId="13" fillId="4" borderId="0" xfId="0" applyFont="1" applyFill="1" applyAlignment="1" applyProtection="1">
      <alignment wrapText="1"/>
    </xf>
    <xf numFmtId="0" fontId="13" fillId="4" borderId="0" xfId="0" applyNumberFormat="1" applyFont="1" applyFill="1" applyAlignment="1" applyProtection="1">
      <alignment wrapText="1"/>
    </xf>
    <xf numFmtId="0" fontId="10" fillId="3" borderId="0" xfId="0" applyFont="1" applyFill="1" applyAlignment="1" applyProtection="1">
      <alignment vertical="center" wrapText="1"/>
    </xf>
    <xf numFmtId="0" fontId="14" fillId="3" borderId="0" xfId="0" applyFont="1" applyFill="1" applyProtection="1"/>
    <xf numFmtId="0" fontId="16" fillId="3" borderId="0" xfId="0" applyFont="1" applyFill="1" applyProtection="1"/>
    <xf numFmtId="0" fontId="10" fillId="4" borderId="0" xfId="0" applyFont="1" applyFill="1" applyAlignment="1" applyProtection="1">
      <alignment vertical="center" wrapText="1"/>
    </xf>
    <xf numFmtId="0" fontId="14" fillId="4" borderId="0" xfId="0" applyFont="1" applyFill="1" applyProtection="1"/>
    <xf numFmtId="0" fontId="14" fillId="4" borderId="0" xfId="0" applyFont="1" applyFill="1" applyAlignment="1" applyProtection="1">
      <alignment wrapText="1"/>
    </xf>
    <xf numFmtId="0" fontId="14" fillId="4" borderId="1" xfId="0" applyNumberFormat="1" applyFont="1" applyFill="1" applyBorder="1" applyProtection="1"/>
    <xf numFmtId="0" fontId="14" fillId="4" borderId="2" xfId="0" applyNumberFormat="1" applyFont="1" applyFill="1" applyBorder="1" applyProtection="1"/>
    <xf numFmtId="0" fontId="16" fillId="4" borderId="0" xfId="0" applyFont="1" applyFill="1" applyProtection="1"/>
    <xf numFmtId="0" fontId="16" fillId="4" borderId="0" xfId="0" applyFont="1" applyFill="1" applyAlignment="1" applyProtection="1">
      <alignment wrapText="1"/>
    </xf>
    <xf numFmtId="0" fontId="16" fillId="4" borderId="1" xfId="0" applyNumberFormat="1" applyFont="1" applyFill="1" applyBorder="1" applyAlignment="1" applyProtection="1">
      <alignment horizontal="center"/>
    </xf>
    <xf numFmtId="0" fontId="16" fillId="4" borderId="2" xfId="0" applyNumberFormat="1" applyFont="1" applyFill="1" applyBorder="1" applyAlignment="1" applyProtection="1">
      <alignment horizontal="center"/>
    </xf>
    <xf numFmtId="0" fontId="15" fillId="4" borderId="0" xfId="0" applyFont="1" applyFill="1" applyProtection="1"/>
    <xf numFmtId="0" fontId="15" fillId="4" borderId="0" xfId="0" applyFont="1" applyFill="1" applyAlignment="1" applyProtection="1">
      <alignment wrapText="1"/>
    </xf>
    <xf numFmtId="0" fontId="23" fillId="4" borderId="0" xfId="0" applyFont="1" applyFill="1" applyAlignment="1" applyProtection="1">
      <alignment wrapText="1"/>
      <protection locked="0"/>
    </xf>
    <xf numFmtId="2" fontId="8" fillId="4" borderId="0" xfId="1" applyNumberFormat="1" applyFont="1" applyFill="1" applyProtection="1"/>
    <xf numFmtId="0" fontId="15" fillId="3" borderId="0" xfId="0" applyFont="1" applyFill="1" applyProtection="1"/>
    <xf numFmtId="0" fontId="17" fillId="3" borderId="0" xfId="0" applyFont="1" applyFill="1" applyAlignment="1" applyProtection="1"/>
    <xf numFmtId="0" fontId="17" fillId="3" borderId="0" xfId="0" applyNumberFormat="1" applyFont="1" applyFill="1" applyAlignment="1" applyProtection="1"/>
    <xf numFmtId="0" fontId="17" fillId="3" borderId="0" xfId="0" applyFont="1" applyFill="1" applyAlignment="1" applyProtection="1">
      <alignment horizontal="right"/>
    </xf>
    <xf numFmtId="0" fontId="17" fillId="3" borderId="0" xfId="0" applyFont="1" applyFill="1" applyBorder="1" applyProtection="1"/>
    <xf numFmtId="0" fontId="17" fillId="3" borderId="0" xfId="0" applyFont="1" applyFill="1" applyBorder="1" applyAlignment="1" applyProtection="1">
      <alignment wrapText="1"/>
    </xf>
    <xf numFmtId="0" fontId="17" fillId="3" borderId="0" xfId="0" applyNumberFormat="1" applyFont="1" applyFill="1" applyBorder="1" applyProtection="1"/>
    <xf numFmtId="0" fontId="19" fillId="3" borderId="0" xfId="0" applyFont="1" applyFill="1" applyProtection="1"/>
    <xf numFmtId="0" fontId="29" fillId="3" borderId="0" xfId="2" applyFont="1" applyFill="1" applyAlignment="1" applyProtection="1"/>
    <xf numFmtId="0" fontId="19" fillId="3" borderId="0" xfId="0" applyFont="1" applyFill="1" applyAlignment="1" applyProtection="1"/>
    <xf numFmtId="0" fontId="19" fillId="3" borderId="0" xfId="0" applyNumberFormat="1" applyFont="1" applyFill="1" applyProtection="1"/>
    <xf numFmtId="0" fontId="21" fillId="3" borderId="0" xfId="0" applyFont="1" applyFill="1" applyProtection="1"/>
    <xf numFmtId="0" fontId="20" fillId="3" borderId="0" xfId="2" applyFont="1" applyFill="1" applyAlignment="1" applyProtection="1"/>
    <xf numFmtId="0" fontId="21" fillId="3" borderId="0" xfId="0" applyFont="1" applyFill="1" applyAlignment="1" applyProtection="1">
      <alignment wrapText="1"/>
    </xf>
    <xf numFmtId="0" fontId="21" fillId="3" borderId="0" xfId="0" applyNumberFormat="1" applyFont="1" applyFill="1" applyProtection="1"/>
    <xf numFmtId="0" fontId="21" fillId="4" borderId="0" xfId="0" applyFont="1" applyFill="1" applyAlignment="1" applyProtection="1">
      <alignment wrapText="1"/>
      <protection locked="0"/>
    </xf>
    <xf numFmtId="0" fontId="15" fillId="4" borderId="0" xfId="0" applyNumberFormat="1" applyFont="1" applyFill="1" applyProtection="1"/>
    <xf numFmtId="0" fontId="17" fillId="4" borderId="0" xfId="0" applyFont="1" applyFill="1" applyAlignment="1" applyProtection="1"/>
    <xf numFmtId="39" fontId="15" fillId="4" borderId="0" xfId="1" applyNumberFormat="1" applyFont="1" applyFill="1" applyAlignment="1" applyProtection="1">
      <alignment horizontal="left"/>
    </xf>
    <xf numFmtId="0" fontId="17" fillId="4" borderId="0" xfId="0" applyNumberFormat="1" applyFont="1" applyFill="1" applyAlignment="1" applyProtection="1"/>
    <xf numFmtId="37" fontId="15" fillId="4" borderId="0" xfId="1" applyNumberFormat="1" applyFont="1" applyFill="1" applyAlignment="1" applyProtection="1">
      <alignment horizontal="left"/>
    </xf>
    <xf numFmtId="0" fontId="17" fillId="4" borderId="0" xfId="0" applyFont="1" applyFill="1" applyAlignment="1" applyProtection="1">
      <alignment horizontal="right"/>
    </xf>
    <xf numFmtId="0" fontId="18" fillId="4" borderId="0" xfId="0" applyFont="1" applyFill="1" applyAlignment="1">
      <alignment horizontal="left" indent="5"/>
    </xf>
    <xf numFmtId="0" fontId="18" fillId="4" borderId="0" xfId="0" applyFont="1" applyFill="1" applyAlignment="1" applyProtection="1">
      <alignment horizontal="left"/>
    </xf>
    <xf numFmtId="0" fontId="30" fillId="2" borderId="0" xfId="0" applyFont="1" applyFill="1" applyAlignment="1" applyProtection="1">
      <alignment horizontal="left" wrapText="1"/>
    </xf>
    <xf numFmtId="0" fontId="40" fillId="2" borderId="0" xfId="0" applyFont="1" applyFill="1" applyAlignment="1" applyProtection="1">
      <alignment wrapText="1"/>
    </xf>
    <xf numFmtId="0" fontId="4" fillId="2" borderId="0" xfId="0" applyFont="1" applyFill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0" borderId="0" xfId="0" applyNumberFormat="1"/>
    <xf numFmtId="0" fontId="37" fillId="4" borderId="0" xfId="0" applyFont="1" applyFill="1" applyAlignment="1" applyProtection="1">
      <alignment wrapText="1"/>
      <protection locked="0"/>
    </xf>
    <xf numFmtId="0" fontId="13" fillId="4" borderId="0" xfId="0" applyFont="1" applyFill="1" applyAlignment="1" applyProtection="1">
      <alignment wrapText="1"/>
      <protection locked="0"/>
    </xf>
    <xf numFmtId="0" fontId="31" fillId="2" borderId="0" xfId="0" applyFont="1" applyFill="1" applyAlignment="1" applyProtection="1">
      <alignment wrapText="1"/>
      <protection locked="0"/>
    </xf>
    <xf numFmtId="0" fontId="22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0" fillId="2" borderId="0" xfId="0" applyFont="1" applyFill="1" applyAlignment="1" applyProtection="1">
      <alignment wrapText="1"/>
      <protection locked="0"/>
    </xf>
    <xf numFmtId="0" fontId="36" fillId="4" borderId="0" xfId="0" applyFont="1" applyFill="1" applyAlignment="1" applyProtection="1">
      <alignment vertical="center" wrapText="1"/>
      <protection locked="0"/>
    </xf>
    <xf numFmtId="0" fontId="14" fillId="4" borderId="0" xfId="0" applyFont="1" applyFill="1" applyAlignment="1" applyProtection="1">
      <alignment wrapText="1"/>
      <protection locked="0"/>
    </xf>
    <xf numFmtId="0" fontId="16" fillId="4" borderId="0" xfId="0" applyFont="1" applyFill="1" applyAlignment="1" applyProtection="1">
      <alignment wrapText="1"/>
      <protection locked="0"/>
    </xf>
    <xf numFmtId="0" fontId="24" fillId="2" borderId="0" xfId="0" applyFont="1" applyFill="1" applyAlignment="1" applyProtection="1">
      <alignment horizontal="right"/>
      <protection locked="0"/>
    </xf>
    <xf numFmtId="0" fontId="4" fillId="2" borderId="0" xfId="0" applyFont="1" applyFill="1" applyProtection="1">
      <protection locked="0"/>
    </xf>
    <xf numFmtId="2" fontId="25" fillId="4" borderId="0" xfId="0" applyNumberFormat="1" applyFont="1" applyFill="1" applyBorder="1" applyProtection="1">
      <protection locked="0"/>
    </xf>
    <xf numFmtId="0" fontId="26" fillId="4" borderId="0" xfId="0" applyFont="1" applyFill="1" applyAlignment="1" applyProtection="1">
      <alignment horizontal="right"/>
      <protection locked="0"/>
    </xf>
    <xf numFmtId="0" fontId="27" fillId="4" borderId="0" xfId="0" applyFont="1" applyFill="1" applyAlignment="1" applyProtection="1">
      <alignment horizontal="left" indent="5"/>
      <protection locked="0"/>
    </xf>
    <xf numFmtId="0" fontId="26" fillId="3" borderId="0" xfId="0" applyFont="1" applyFill="1" applyAlignment="1" applyProtection="1">
      <alignment horizontal="right"/>
      <protection locked="0"/>
    </xf>
    <xf numFmtId="0" fontId="26" fillId="3" borderId="0" xfId="0" applyFont="1" applyFill="1" applyBorder="1" applyAlignment="1" applyProtection="1">
      <alignment wrapText="1"/>
      <protection locked="0"/>
    </xf>
    <xf numFmtId="0" fontId="28" fillId="3" borderId="0" xfId="2" applyFont="1" applyFill="1" applyAlignment="1" applyProtection="1">
      <protection locked="0"/>
    </xf>
    <xf numFmtId="0" fontId="21" fillId="3" borderId="0" xfId="0" applyFont="1" applyFill="1" applyAlignment="1" applyProtection="1">
      <alignment wrapText="1"/>
      <protection locked="0"/>
    </xf>
    <xf numFmtId="0" fontId="0" fillId="0" borderId="0" xfId="0" applyFont="1" applyAlignment="1" applyProtection="1">
      <alignment wrapText="1"/>
      <protection locked="0"/>
    </xf>
    <xf numFmtId="0" fontId="43" fillId="4" borderId="0" xfId="0" applyFont="1" applyFill="1" applyProtection="1"/>
    <xf numFmtId="0" fontId="44" fillId="4" borderId="0" xfId="0" applyFont="1" applyFill="1" applyAlignment="1" applyProtection="1">
      <alignment wrapText="1"/>
    </xf>
    <xf numFmtId="0" fontId="45" fillId="2" borderId="0" xfId="0" applyFont="1" applyFill="1" applyProtection="1"/>
    <xf numFmtId="0" fontId="46" fillId="2" borderId="0" xfId="0" applyFont="1" applyFill="1" applyProtection="1"/>
    <xf numFmtId="0" fontId="43" fillId="2" borderId="0" xfId="0" applyFont="1" applyFill="1" applyProtection="1"/>
    <xf numFmtId="0" fontId="47" fillId="4" borderId="0" xfId="0" applyFont="1" applyFill="1" applyAlignment="1" applyProtection="1">
      <alignment vertical="center" wrapText="1"/>
    </xf>
    <xf numFmtId="0" fontId="46" fillId="4" borderId="0" xfId="0" applyFont="1" applyFill="1" applyProtection="1"/>
    <xf numFmtId="0" fontId="47" fillId="4" borderId="0" xfId="0" applyFont="1" applyFill="1" applyProtection="1"/>
    <xf numFmtId="0" fontId="46" fillId="2" borderId="0" xfId="0" applyFont="1" applyFill="1" applyAlignment="1" applyProtection="1">
      <alignment wrapText="1"/>
    </xf>
    <xf numFmtId="0" fontId="48" fillId="4" borderId="0" xfId="0" applyFont="1" applyFill="1" applyProtection="1"/>
    <xf numFmtId="0" fontId="47" fillId="2" borderId="0" xfId="0" applyFont="1" applyFill="1" applyProtection="1"/>
    <xf numFmtId="0" fontId="46" fillId="4" borderId="0" xfId="0" applyFont="1" applyFill="1" applyAlignment="1" applyProtection="1">
      <alignment wrapText="1"/>
    </xf>
    <xf numFmtId="0" fontId="49" fillId="4" borderId="0" xfId="0" applyFont="1" applyFill="1" applyAlignment="1" applyProtection="1"/>
    <xf numFmtId="0" fontId="49" fillId="3" borderId="0" xfId="0" applyFont="1" applyFill="1" applyAlignment="1" applyProtection="1"/>
    <xf numFmtId="0" fontId="49" fillId="3" borderId="0" xfId="0" applyFont="1" applyFill="1" applyBorder="1" applyProtection="1"/>
    <xf numFmtId="0" fontId="50" fillId="3" borderId="0" xfId="0" applyFont="1" applyFill="1" applyProtection="1"/>
    <xf numFmtId="0" fontId="46" fillId="3" borderId="0" xfId="0" applyFont="1" applyFill="1" applyProtection="1"/>
    <xf numFmtId="0" fontId="46" fillId="0" borderId="0" xfId="0" applyFont="1" applyProtection="1"/>
    <xf numFmtId="0" fontId="4" fillId="2" borderId="0" xfId="0" applyFont="1" applyFill="1" applyAlignment="1" applyProtection="1">
      <alignment vertical="top" wrapText="1"/>
    </xf>
    <xf numFmtId="0" fontId="18" fillId="4" borderId="0" xfId="0" applyFont="1" applyFill="1" applyAlignment="1" applyProtection="1">
      <alignment horizontal="left" indent="5"/>
    </xf>
    <xf numFmtId="0" fontId="10" fillId="4" borderId="1" xfId="0" applyNumberFormat="1" applyFont="1" applyFill="1" applyBorder="1" applyAlignment="1" applyProtection="1">
      <alignment horizontal="center" vertical="center" wrapText="1"/>
    </xf>
    <xf numFmtId="0" fontId="36" fillId="4" borderId="2" xfId="0" applyNumberFormat="1" applyFont="1" applyFill="1" applyBorder="1" applyAlignment="1" applyProtection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2">
    <dxf>
      <font>
        <color theme="3"/>
      </font>
      <fill>
        <patternFill>
          <bgColor theme="4" tint="0.59996337778862885"/>
        </patternFill>
      </fill>
    </dxf>
    <dxf>
      <font>
        <b/>
        <i val="0"/>
        <color theme="3"/>
        <name val="Cambria"/>
        <scheme val="none"/>
      </font>
      <fill>
        <patternFill>
          <bgColor theme="4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Compile!$A$2:$A$22</c:f>
              <c:strCache>
                <c:ptCount val="21"/>
                <c:pt idx="0">
                  <c:v>OVERALL SKILL LEVEL</c:v>
                </c:pt>
                <c:pt idx="1">
                  <c:v>ALLIANCE CAPABILITIES </c:v>
                </c:pt>
                <c:pt idx="2">
                  <c:v>Governance Structure</c:v>
                </c:pt>
                <c:pt idx="3">
                  <c:v>Alliance Lifecycle </c:v>
                </c:pt>
                <c:pt idx="4">
                  <c:v>SKILLS MASTERY </c:v>
                </c:pt>
                <c:pt idx="5">
                  <c:v>Strategic Alignment </c:v>
                </c:pt>
                <c:pt idx="6">
                  <c:v>Partner Selection and Qualification</c:v>
                </c:pt>
                <c:pt idx="7">
                  <c:v>Managing Governance </c:v>
                </c:pt>
                <c:pt idx="8">
                  <c:v>Operational Model</c:v>
                </c:pt>
                <c:pt idx="9">
                  <c:v>Alliance Launch </c:v>
                </c:pt>
                <c:pt idx="10">
                  <c:v>Organizational Alignment </c:v>
                </c:pt>
                <c:pt idx="11">
                  <c:v>Metrics </c:v>
                </c:pt>
                <c:pt idx="12">
                  <c:v>Value Networks</c:v>
                </c:pt>
                <c:pt idx="13">
                  <c:v>Alliance Negotiations</c:v>
                </c:pt>
                <c:pt idx="14">
                  <c:v>Implementing and Monitoring</c:v>
                </c:pt>
                <c:pt idx="15">
                  <c:v>Corporate Relationship Management</c:v>
                </c:pt>
                <c:pt idx="16">
                  <c:v>Cultural Considerations</c:v>
                </c:pt>
                <c:pt idx="17">
                  <c:v>Termination and Transformation</c:v>
                </c:pt>
                <c:pt idx="18">
                  <c:v>Cooperation among Competitiors</c:v>
                </c:pt>
                <c:pt idx="19">
                  <c:v>Professional Development</c:v>
                </c:pt>
                <c:pt idx="20">
                  <c:v>Fostering Collaborative Capability</c:v>
                </c:pt>
              </c:strCache>
            </c:strRef>
          </c:cat>
          <c:val>
            <c:numRef>
              <c:f>Compile!$B$2:$B$22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0-B3FF-4410-BEDD-C61A47D60407}"/>
            </c:ext>
          </c:extLst>
        </c:ser>
        <c:ser>
          <c:idx val="1"/>
          <c:order val="1"/>
          <c:spPr>
            <a:solidFill>
              <a:schemeClr val="accent1"/>
            </a:solidFill>
          </c:spPr>
          <c:invertIfNegative val="0"/>
          <c:cat>
            <c:strRef>
              <c:f>Compile!$A$2:$A$22</c:f>
              <c:strCache>
                <c:ptCount val="21"/>
                <c:pt idx="0">
                  <c:v>OVERALL SKILL LEVEL</c:v>
                </c:pt>
                <c:pt idx="1">
                  <c:v>ALLIANCE CAPABILITIES </c:v>
                </c:pt>
                <c:pt idx="2">
                  <c:v>Governance Structure</c:v>
                </c:pt>
                <c:pt idx="3">
                  <c:v>Alliance Lifecycle </c:v>
                </c:pt>
                <c:pt idx="4">
                  <c:v>SKILLS MASTERY </c:v>
                </c:pt>
                <c:pt idx="5">
                  <c:v>Strategic Alignment </c:v>
                </c:pt>
                <c:pt idx="6">
                  <c:v>Partner Selection and Qualification</c:v>
                </c:pt>
                <c:pt idx="7">
                  <c:v>Managing Governance </c:v>
                </c:pt>
                <c:pt idx="8">
                  <c:v>Operational Model</c:v>
                </c:pt>
                <c:pt idx="9">
                  <c:v>Alliance Launch </c:v>
                </c:pt>
                <c:pt idx="10">
                  <c:v>Organizational Alignment </c:v>
                </c:pt>
                <c:pt idx="11">
                  <c:v>Metrics </c:v>
                </c:pt>
                <c:pt idx="12">
                  <c:v>Value Networks</c:v>
                </c:pt>
                <c:pt idx="13">
                  <c:v>Alliance Negotiations</c:v>
                </c:pt>
                <c:pt idx="14">
                  <c:v>Implementing and Monitoring</c:v>
                </c:pt>
                <c:pt idx="15">
                  <c:v>Corporate Relationship Management</c:v>
                </c:pt>
                <c:pt idx="16">
                  <c:v>Cultural Considerations</c:v>
                </c:pt>
                <c:pt idx="17">
                  <c:v>Termination and Transformation</c:v>
                </c:pt>
                <c:pt idx="18">
                  <c:v>Cooperation among Competitiors</c:v>
                </c:pt>
                <c:pt idx="19">
                  <c:v>Professional Development</c:v>
                </c:pt>
                <c:pt idx="20">
                  <c:v>Fostering Collaborative Capability</c:v>
                </c:pt>
              </c:strCache>
            </c:strRef>
          </c:cat>
          <c:val>
            <c:numRef>
              <c:f>Compile!$C$2:$C$22</c:f>
              <c:numCache>
                <c:formatCode>General</c:formatCode>
                <c:ptCount val="21"/>
                <c:pt idx="0">
                  <c:v>0</c:v>
                </c:pt>
                <c:pt idx="2" formatCode="0.0">
                  <c:v>0</c:v>
                </c:pt>
                <c:pt idx="3" formatCode="0.0">
                  <c:v>0</c:v>
                </c:pt>
                <c:pt idx="5" formatCode="0.0">
                  <c:v>0</c:v>
                </c:pt>
                <c:pt idx="6" formatCode="0.0">
                  <c:v>0</c:v>
                </c:pt>
                <c:pt idx="7" formatCode="0.0">
                  <c:v>0</c:v>
                </c:pt>
                <c:pt idx="8" formatCode="0.0">
                  <c:v>0</c:v>
                </c:pt>
                <c:pt idx="9" formatCode="0.0">
                  <c:v>0</c:v>
                </c:pt>
                <c:pt idx="10" formatCode="0.0">
                  <c:v>0</c:v>
                </c:pt>
                <c:pt idx="11" formatCode="0.0">
                  <c:v>0</c:v>
                </c:pt>
                <c:pt idx="12" formatCode="0.0">
                  <c:v>0</c:v>
                </c:pt>
                <c:pt idx="13" formatCode="0.0">
                  <c:v>0</c:v>
                </c:pt>
                <c:pt idx="14" formatCode="0.0">
                  <c:v>0</c:v>
                </c:pt>
                <c:pt idx="15" formatCode="0.0">
                  <c:v>0</c:v>
                </c:pt>
                <c:pt idx="16" formatCode="0.0">
                  <c:v>0</c:v>
                </c:pt>
                <c:pt idx="17" formatCode="0.0">
                  <c:v>0</c:v>
                </c:pt>
                <c:pt idx="18" formatCode="0.0">
                  <c:v>0</c:v>
                </c:pt>
                <c:pt idx="19" formatCode="0.0">
                  <c:v>0</c:v>
                </c:pt>
                <c:pt idx="20" formatCode="0.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FF-4410-BEDD-C61A47D60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71"/>
        <c:axId val="125707776"/>
        <c:axId val="125709312"/>
      </c:barChart>
      <c:catAx>
        <c:axId val="1257077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5709312"/>
        <c:crosses val="autoZero"/>
        <c:auto val="1"/>
        <c:lblAlgn val="ctr"/>
        <c:lblOffset val="100"/>
        <c:noMultiLvlLbl val="0"/>
      </c:catAx>
      <c:valAx>
        <c:axId val="125709312"/>
        <c:scaling>
          <c:orientation val="minMax"/>
          <c:max val="5"/>
          <c:min val="0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125707776"/>
        <c:crosses val="autoZero"/>
        <c:crossBetween val="between"/>
        <c:majorUnit val="1"/>
        <c:minorUnit val="0.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1297782</xdr:colOff>
      <xdr:row>0</xdr:row>
      <xdr:rowOff>0</xdr:rowOff>
    </xdr:from>
    <xdr:to>
      <xdr:col>7</xdr:col>
      <xdr:colOff>416719</xdr:colOff>
      <xdr:row>1</xdr:row>
      <xdr:rowOff>350490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2D3EAD4-F54A-4840-BD85-7D8973724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1813" y="0"/>
          <a:ext cx="2631281" cy="493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373380</xdr:colOff>
      <xdr:row>1</xdr:row>
      <xdr:rowOff>129540</xdr:rowOff>
    </xdr:from>
    <xdr:to>
      <xdr:col>14</xdr:col>
      <xdr:colOff>76200</xdr:colOff>
      <xdr:row>22</xdr:row>
      <xdr:rowOff>83820</xdr:rowOff>
    </xdr:to>
    <xdr:graphicFrame macro="">
      <xdr:nvGraphicFramePr>
        <xdr:cNvPr id="1035" name="Chart 1">
          <a:extLs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AW%20Self%20Assessment-Skills%20Inventory12-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e"/>
      <sheetName val="Compile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hoenixcg.com/resource-cente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42"/>
  <sheetViews>
    <sheetView tabSelected="1" zoomScale="80" zoomScaleNormal="80" workbookViewId="0">
      <pane ySplit="14" topLeftCell="A15" activePane="bottomLeft" state="frozenSplit"/>
      <selection pane="bottomLeft" activeCell="D8" sqref="D8"/>
    </sheetView>
  </sheetViews>
  <sheetFormatPr defaultColWidth="9.140625" defaultRowHeight="15" x14ac:dyDescent="0.25"/>
  <cols>
    <col min="1" max="1" width="4" style="10" customWidth="1"/>
    <col min="2" max="2" width="22.28515625" style="10" customWidth="1"/>
    <col min="3" max="3" width="57.5703125" style="11" customWidth="1"/>
    <col min="4" max="4" width="21.28515625" style="119" customWidth="1"/>
    <col min="5" max="5" width="12.140625" style="17" customWidth="1"/>
    <col min="6" max="6" width="11.7109375" style="17" customWidth="1"/>
    <col min="7" max="7" width="7.5703125" style="137" customWidth="1"/>
    <col min="8" max="8" width="9.140625" style="27" customWidth="1"/>
    <col min="9" max="16384" width="9.140625" style="10"/>
  </cols>
  <sheetData>
    <row r="1" spans="1:8" s="46" customFormat="1" ht="11.25" x14ac:dyDescent="0.2">
      <c r="A1" s="48" t="s">
        <v>125</v>
      </c>
      <c r="B1" s="48"/>
      <c r="C1" s="49"/>
      <c r="D1" s="101"/>
      <c r="E1" s="50"/>
      <c r="F1" s="50"/>
      <c r="G1" s="120"/>
      <c r="H1" s="51"/>
    </row>
    <row r="2" spans="1:8" s="47" customFormat="1" ht="28.5" customHeight="1" x14ac:dyDescent="0.4">
      <c r="A2" s="52" t="s">
        <v>116</v>
      </c>
      <c r="B2" s="53"/>
      <c r="C2" s="53"/>
      <c r="D2" s="102"/>
      <c r="E2" s="54"/>
      <c r="F2" s="54"/>
      <c r="G2" s="121"/>
      <c r="H2" s="53"/>
    </row>
    <row r="3" spans="1:8" s="36" customFormat="1" ht="13.9" x14ac:dyDescent="0.3">
      <c r="A3" s="36" t="s">
        <v>68</v>
      </c>
      <c r="B3" s="37"/>
      <c r="C3" s="38"/>
      <c r="D3" s="103"/>
      <c r="E3" s="39"/>
      <c r="F3" s="39"/>
      <c r="G3" s="122"/>
      <c r="H3" s="40"/>
    </row>
    <row r="4" spans="1:8" s="2" customFormat="1" ht="2.25" customHeight="1" x14ac:dyDescent="0.3">
      <c r="B4" s="1" t="s">
        <v>74</v>
      </c>
      <c r="C4" s="3">
        <v>0</v>
      </c>
      <c r="D4" s="104"/>
      <c r="E4" s="14"/>
      <c r="F4" s="14"/>
      <c r="G4" s="123"/>
      <c r="H4" s="24"/>
    </row>
    <row r="5" spans="1:8" s="41" customFormat="1" ht="12" customHeight="1" x14ac:dyDescent="0.2">
      <c r="A5" s="41">
        <v>0</v>
      </c>
      <c r="B5" s="41" t="s">
        <v>121</v>
      </c>
      <c r="C5" s="42">
        <v>0</v>
      </c>
      <c r="D5" s="105"/>
      <c r="E5" s="43"/>
      <c r="F5" s="44"/>
      <c r="G5" s="124"/>
      <c r="H5" s="45"/>
    </row>
    <row r="6" spans="1:8" s="41" customFormat="1" ht="12" customHeight="1" x14ac:dyDescent="0.2">
      <c r="A6" s="41">
        <v>1</v>
      </c>
      <c r="B6" s="41" t="s">
        <v>72</v>
      </c>
      <c r="C6" s="42">
        <v>1</v>
      </c>
      <c r="D6" s="105"/>
      <c r="E6" s="43"/>
      <c r="F6" s="44"/>
      <c r="G6" s="124"/>
      <c r="H6" s="45"/>
    </row>
    <row r="7" spans="1:8" s="41" customFormat="1" ht="12" customHeight="1" x14ac:dyDescent="0.2">
      <c r="A7" s="41">
        <v>2</v>
      </c>
      <c r="B7" s="41" t="s">
        <v>73</v>
      </c>
      <c r="C7" s="42">
        <v>2</v>
      </c>
      <c r="D7" s="105"/>
      <c r="E7" s="43"/>
      <c r="F7" s="44"/>
      <c r="G7" s="124"/>
      <c r="H7" s="45"/>
    </row>
    <row r="8" spans="1:8" s="41" customFormat="1" ht="12" customHeight="1" x14ac:dyDescent="0.2">
      <c r="A8" s="41">
        <v>3</v>
      </c>
      <c r="B8" s="41" t="s">
        <v>69</v>
      </c>
      <c r="C8" s="42">
        <v>3</v>
      </c>
      <c r="D8" s="105"/>
      <c r="E8" s="43"/>
      <c r="F8" s="44"/>
      <c r="G8" s="124"/>
      <c r="H8" s="45"/>
    </row>
    <row r="9" spans="1:8" s="41" customFormat="1" ht="12" customHeight="1" x14ac:dyDescent="0.2">
      <c r="A9" s="41">
        <v>4</v>
      </c>
      <c r="B9" s="41" t="s">
        <v>70</v>
      </c>
      <c r="C9" s="42">
        <v>4</v>
      </c>
      <c r="D9" s="105"/>
      <c r="E9" s="43"/>
      <c r="F9" s="44"/>
      <c r="G9" s="124"/>
      <c r="H9" s="45"/>
    </row>
    <row r="10" spans="1:8" s="41" customFormat="1" ht="12" customHeight="1" x14ac:dyDescent="0.2">
      <c r="A10" s="41">
        <v>5</v>
      </c>
      <c r="B10" s="41" t="s">
        <v>71</v>
      </c>
      <c r="C10" s="42">
        <v>5</v>
      </c>
      <c r="D10" s="105"/>
      <c r="E10" s="43"/>
      <c r="F10" s="44"/>
      <c r="G10" s="124"/>
      <c r="H10" s="45"/>
    </row>
    <row r="11" spans="1:8" s="5" customFormat="1" ht="5.25" customHeight="1" x14ac:dyDescent="0.3">
      <c r="C11" s="6"/>
      <c r="D11" s="106"/>
      <c r="E11" s="15"/>
      <c r="F11" s="15"/>
      <c r="G11" s="123"/>
      <c r="H11" s="25"/>
    </row>
    <row r="12" spans="1:8" s="55" customFormat="1" ht="23.25" customHeight="1" x14ac:dyDescent="0.3">
      <c r="A12" s="58"/>
      <c r="B12" s="58" t="s">
        <v>67</v>
      </c>
      <c r="C12" s="58" t="s">
        <v>1</v>
      </c>
      <c r="D12" s="107" t="s">
        <v>117</v>
      </c>
      <c r="E12" s="140" t="s">
        <v>120</v>
      </c>
      <c r="F12" s="141"/>
      <c r="G12" s="125"/>
      <c r="H12" s="58"/>
    </row>
    <row r="13" spans="1:8" s="56" customFormat="1" ht="5.25" customHeight="1" x14ac:dyDescent="0.3">
      <c r="A13" s="59"/>
      <c r="B13" s="59"/>
      <c r="C13" s="60"/>
      <c r="D13" s="108"/>
      <c r="E13" s="61"/>
      <c r="F13" s="62"/>
      <c r="G13" s="126"/>
      <c r="H13" s="59"/>
    </row>
    <row r="14" spans="1:8" s="57" customFormat="1" ht="14.45" x14ac:dyDescent="0.3">
      <c r="A14" s="63" t="s">
        <v>2</v>
      </c>
      <c r="B14" s="63"/>
      <c r="C14" s="64"/>
      <c r="D14" s="109"/>
      <c r="E14" s="65" t="s">
        <v>77</v>
      </c>
      <c r="F14" s="66" t="s">
        <v>78</v>
      </c>
      <c r="G14" s="127"/>
      <c r="H14" s="63"/>
    </row>
    <row r="15" spans="1:8" s="2" customFormat="1" ht="15.6" x14ac:dyDescent="0.3">
      <c r="A15" s="7"/>
      <c r="B15" s="8" t="s">
        <v>13</v>
      </c>
      <c r="C15" s="4"/>
      <c r="D15" s="110"/>
      <c r="E15" s="16"/>
      <c r="F15" s="12"/>
      <c r="G15" s="123"/>
      <c r="H15" s="24"/>
    </row>
    <row r="16" spans="1:8" s="2" customFormat="1" ht="30" x14ac:dyDescent="0.25">
      <c r="A16" s="30">
        <v>1</v>
      </c>
      <c r="B16" s="8"/>
      <c r="C16" s="4" t="s">
        <v>82</v>
      </c>
      <c r="D16" s="28" t="s">
        <v>74</v>
      </c>
      <c r="E16" s="21"/>
      <c r="F16" s="18"/>
      <c r="G16" s="128">
        <f t="shared" ref="G16:G23" si="0">VLOOKUP($D16,$B$4:$C$10,2,FALSE)</f>
        <v>0</v>
      </c>
      <c r="H16" s="24">
        <f t="shared" ref="H16:H23" si="1">IF($D16="Click Here",0,1)</f>
        <v>0</v>
      </c>
    </row>
    <row r="17" spans="1:8" s="2" customFormat="1" ht="31.5" customHeight="1" x14ac:dyDescent="0.25">
      <c r="A17" s="3"/>
      <c r="B17" s="13"/>
      <c r="C17" s="4" t="s">
        <v>14</v>
      </c>
      <c r="D17" s="28" t="s">
        <v>74</v>
      </c>
      <c r="E17" s="21"/>
      <c r="F17" s="18"/>
      <c r="G17" s="128">
        <f t="shared" si="0"/>
        <v>0</v>
      </c>
      <c r="H17" s="24">
        <f t="shared" si="1"/>
        <v>0</v>
      </c>
    </row>
    <row r="18" spans="1:8" s="2" customFormat="1" ht="16.5" customHeight="1" x14ac:dyDescent="0.25">
      <c r="A18" s="3"/>
      <c r="B18" s="8"/>
      <c r="C18" s="4" t="s">
        <v>15</v>
      </c>
      <c r="D18" s="28" t="s">
        <v>74</v>
      </c>
      <c r="E18" s="21"/>
      <c r="F18" s="18"/>
      <c r="G18" s="128">
        <f t="shared" si="0"/>
        <v>0</v>
      </c>
      <c r="H18" s="24">
        <f t="shared" si="1"/>
        <v>0</v>
      </c>
    </row>
    <row r="19" spans="1:8" s="2" customFormat="1" ht="18.75" customHeight="1" x14ac:dyDescent="0.25">
      <c r="A19" s="3"/>
      <c r="B19" s="8"/>
      <c r="C19" s="4" t="s">
        <v>16</v>
      </c>
      <c r="D19" s="28" t="s">
        <v>74</v>
      </c>
      <c r="E19" s="21"/>
      <c r="F19" s="18"/>
      <c r="G19" s="128">
        <f t="shared" si="0"/>
        <v>0</v>
      </c>
      <c r="H19" s="24">
        <f t="shared" si="1"/>
        <v>0</v>
      </c>
    </row>
    <row r="20" spans="1:8" s="2" customFormat="1" x14ac:dyDescent="0.25">
      <c r="A20" s="3"/>
      <c r="B20" s="8"/>
      <c r="C20" s="4" t="s">
        <v>3</v>
      </c>
      <c r="D20" s="28" t="s">
        <v>74</v>
      </c>
      <c r="E20" s="21"/>
      <c r="F20" s="18"/>
      <c r="G20" s="128">
        <f t="shared" si="0"/>
        <v>0</v>
      </c>
      <c r="H20" s="24">
        <f t="shared" si="1"/>
        <v>0</v>
      </c>
    </row>
    <row r="21" spans="1:8" s="2" customFormat="1" x14ac:dyDescent="0.25">
      <c r="A21" s="3"/>
      <c r="B21" s="8"/>
      <c r="C21" s="4" t="s">
        <v>4</v>
      </c>
      <c r="D21" s="28" t="s">
        <v>74</v>
      </c>
      <c r="E21" s="21"/>
      <c r="F21" s="18"/>
      <c r="G21" s="128">
        <f t="shared" si="0"/>
        <v>0</v>
      </c>
      <c r="H21" s="24">
        <f t="shared" si="1"/>
        <v>0</v>
      </c>
    </row>
    <row r="22" spans="1:8" s="2" customFormat="1" x14ac:dyDescent="0.25">
      <c r="A22" s="3"/>
      <c r="B22" s="8" t="s">
        <v>0</v>
      </c>
      <c r="C22" s="4" t="s">
        <v>5</v>
      </c>
      <c r="D22" s="28" t="s">
        <v>74</v>
      </c>
      <c r="E22" s="21"/>
      <c r="F22" s="18"/>
      <c r="G22" s="128">
        <f t="shared" si="0"/>
        <v>0</v>
      </c>
      <c r="H22" s="24">
        <f t="shared" si="1"/>
        <v>0</v>
      </c>
    </row>
    <row r="23" spans="1:8" s="2" customFormat="1" x14ac:dyDescent="0.25">
      <c r="A23" s="3"/>
      <c r="B23" s="8"/>
      <c r="C23" s="4" t="s">
        <v>83</v>
      </c>
      <c r="D23" s="28" t="s">
        <v>74</v>
      </c>
      <c r="E23" s="21"/>
      <c r="F23" s="18"/>
      <c r="G23" s="128">
        <f t="shared" si="0"/>
        <v>0</v>
      </c>
      <c r="H23" s="24">
        <f t="shared" si="1"/>
        <v>0</v>
      </c>
    </row>
    <row r="24" spans="1:8" s="2" customFormat="1" ht="15.6" x14ac:dyDescent="0.3">
      <c r="A24" s="3"/>
      <c r="B24" s="8"/>
      <c r="C24" s="4"/>
      <c r="D24" s="28"/>
      <c r="E24" s="70" t="str">
        <f>IF(SUM(H16:H23)&gt;0,SUM(G16:G23)/SUM(H16:H23),"")</f>
        <v/>
      </c>
      <c r="F24" s="70" t="str">
        <f>IF(SUM(H$16:H$127)&gt;0,SUM(G$16:G$127)/SUM(H$16:H$127),"")</f>
        <v/>
      </c>
      <c r="G24" s="128"/>
      <c r="H24" s="24"/>
    </row>
    <row r="25" spans="1:8" s="2" customFormat="1" ht="15.6" x14ac:dyDescent="0.3">
      <c r="A25" s="3"/>
      <c r="B25" s="8" t="s">
        <v>6</v>
      </c>
      <c r="C25" s="4"/>
      <c r="D25" s="110"/>
      <c r="F25" s="12"/>
      <c r="G25" s="128"/>
      <c r="H25" s="24"/>
    </row>
    <row r="26" spans="1:8" s="2" customFormat="1" x14ac:dyDescent="0.25">
      <c r="A26" s="3"/>
      <c r="B26" s="8"/>
      <c r="C26" s="4" t="s">
        <v>7</v>
      </c>
      <c r="D26" s="28" t="s">
        <v>74</v>
      </c>
      <c r="E26" s="21"/>
      <c r="F26" s="18"/>
      <c r="G26" s="128">
        <f t="shared" ref="G26:G32" si="2">VLOOKUP($D26,$B$4:$C$10,2,FALSE)</f>
        <v>0</v>
      </c>
      <c r="H26" s="24">
        <f t="shared" ref="H26:H32" si="3">IF($D26="Click Here",0,1)</f>
        <v>0</v>
      </c>
    </row>
    <row r="27" spans="1:8" s="2" customFormat="1" x14ac:dyDescent="0.25">
      <c r="A27" s="3"/>
      <c r="B27" s="8"/>
      <c r="C27" s="4" t="s">
        <v>17</v>
      </c>
      <c r="D27" s="28" t="s">
        <v>74</v>
      </c>
      <c r="E27" s="21"/>
      <c r="F27" s="18"/>
      <c r="G27" s="128">
        <f t="shared" si="2"/>
        <v>0</v>
      </c>
      <c r="H27" s="24">
        <f t="shared" si="3"/>
        <v>0</v>
      </c>
    </row>
    <row r="28" spans="1:8" s="2" customFormat="1" x14ac:dyDescent="0.25">
      <c r="A28" s="3"/>
      <c r="B28" s="8"/>
      <c r="C28" s="4" t="s">
        <v>18</v>
      </c>
      <c r="D28" s="28" t="s">
        <v>74</v>
      </c>
      <c r="E28" s="21"/>
      <c r="F28" s="18"/>
      <c r="G28" s="128">
        <f t="shared" si="2"/>
        <v>0</v>
      </c>
      <c r="H28" s="24">
        <f t="shared" si="3"/>
        <v>0</v>
      </c>
    </row>
    <row r="29" spans="1:8" s="2" customFormat="1" x14ac:dyDescent="0.25">
      <c r="A29" s="3"/>
      <c r="B29" s="8"/>
      <c r="C29" s="4" t="s">
        <v>19</v>
      </c>
      <c r="D29" s="28" t="s">
        <v>74</v>
      </c>
      <c r="E29" s="21"/>
      <c r="F29" s="18"/>
      <c r="G29" s="128">
        <f t="shared" si="2"/>
        <v>0</v>
      </c>
      <c r="H29" s="24">
        <f t="shared" si="3"/>
        <v>0</v>
      </c>
    </row>
    <row r="30" spans="1:8" s="2" customFormat="1" ht="30" x14ac:dyDescent="0.25">
      <c r="A30" s="3"/>
      <c r="B30" s="8"/>
      <c r="C30" s="4" t="s">
        <v>20</v>
      </c>
      <c r="D30" s="28" t="s">
        <v>74</v>
      </c>
      <c r="E30" s="21"/>
      <c r="F30" s="18"/>
      <c r="G30" s="128">
        <f t="shared" si="2"/>
        <v>0</v>
      </c>
      <c r="H30" s="24">
        <f t="shared" si="3"/>
        <v>0</v>
      </c>
    </row>
    <row r="31" spans="1:8" s="2" customFormat="1" x14ac:dyDescent="0.25">
      <c r="A31" s="3"/>
      <c r="B31" s="8"/>
      <c r="C31" s="4" t="s">
        <v>21</v>
      </c>
      <c r="D31" s="28" t="s">
        <v>74</v>
      </c>
      <c r="E31" s="21"/>
      <c r="F31" s="18"/>
      <c r="G31" s="128">
        <f t="shared" si="2"/>
        <v>0</v>
      </c>
      <c r="H31" s="24">
        <f t="shared" si="3"/>
        <v>0</v>
      </c>
    </row>
    <row r="32" spans="1:8" s="2" customFormat="1" ht="30" x14ac:dyDescent="0.25">
      <c r="A32" s="3"/>
      <c r="B32" s="8"/>
      <c r="C32" s="4" t="s">
        <v>84</v>
      </c>
      <c r="D32" s="28" t="s">
        <v>74</v>
      </c>
      <c r="G32" s="128">
        <f t="shared" si="2"/>
        <v>0</v>
      </c>
      <c r="H32" s="24">
        <f t="shared" si="3"/>
        <v>0</v>
      </c>
    </row>
    <row r="33" spans="1:8" s="71" customFormat="1" ht="15.6" x14ac:dyDescent="0.3">
      <c r="A33" s="67" t="s">
        <v>8</v>
      </c>
      <c r="B33" s="67"/>
      <c r="C33" s="68"/>
      <c r="D33" s="69"/>
      <c r="E33" s="70" t="str">
        <f>IF(SUM(H26:H32)&gt;0,SUM(G26:G32)/SUM(H26:H32),"")</f>
        <v/>
      </c>
      <c r="F33" s="70" t="str">
        <f>IF(SUM(H$16:H$127)&gt;0,SUM(G$16:G$127)/SUM(H$16:H$127),"")</f>
        <v/>
      </c>
      <c r="G33" s="129"/>
      <c r="H33" s="67"/>
    </row>
    <row r="34" spans="1:8" s="2" customFormat="1" ht="15.75" x14ac:dyDescent="0.25">
      <c r="A34" s="7"/>
      <c r="B34" s="8" t="s">
        <v>22</v>
      </c>
      <c r="C34" s="4"/>
      <c r="D34" s="110"/>
      <c r="E34" s="12"/>
      <c r="F34" s="12"/>
      <c r="G34" s="123"/>
      <c r="H34" s="24"/>
    </row>
    <row r="35" spans="1:8" s="2" customFormat="1" ht="32.25" customHeight="1" x14ac:dyDescent="0.25">
      <c r="A35" s="7"/>
      <c r="B35" s="8"/>
      <c r="C35" s="138" t="s">
        <v>85</v>
      </c>
      <c r="D35" s="28" t="s">
        <v>74</v>
      </c>
      <c r="E35" s="12"/>
      <c r="F35" s="12"/>
      <c r="G35" s="128">
        <f>VLOOKUP($D35,$B$4:$C$10,2,FALSE)</f>
        <v>0</v>
      </c>
      <c r="H35" s="24">
        <f>IF($D35="Click Here",0,1)</f>
        <v>0</v>
      </c>
    </row>
    <row r="36" spans="1:8" s="2" customFormat="1" x14ac:dyDescent="0.25">
      <c r="A36" s="7" t="s">
        <v>0</v>
      </c>
      <c r="B36" s="8"/>
      <c r="C36" s="4" t="s">
        <v>9</v>
      </c>
      <c r="D36" s="28" t="s">
        <v>74</v>
      </c>
      <c r="E36" s="21"/>
      <c r="F36" s="18"/>
      <c r="G36" s="128">
        <f>VLOOKUP($D36,$B$4:$C$10,2,FALSE)</f>
        <v>0</v>
      </c>
      <c r="H36" s="24">
        <f>IF($D36="Click Here",0,1)</f>
        <v>0</v>
      </c>
    </row>
    <row r="37" spans="1:8" s="2" customFormat="1" x14ac:dyDescent="0.25">
      <c r="A37" s="7"/>
      <c r="B37" s="8"/>
      <c r="C37" s="4" t="s">
        <v>10</v>
      </c>
      <c r="D37" s="97" t="s">
        <v>74</v>
      </c>
      <c r="E37" s="21"/>
      <c r="F37" s="18"/>
      <c r="G37" s="128">
        <f>VLOOKUP($D37,$B$4:$C$10,2,FALSE)</f>
        <v>0</v>
      </c>
      <c r="H37" s="24">
        <f>IF($D37="Click Here",0,1)</f>
        <v>0</v>
      </c>
    </row>
    <row r="38" spans="1:8" s="2" customFormat="1" ht="28.5" customHeight="1" x14ac:dyDescent="0.25">
      <c r="A38" s="7" t="s">
        <v>0</v>
      </c>
      <c r="B38" s="8"/>
      <c r="C38" s="4" t="s">
        <v>23</v>
      </c>
      <c r="D38" s="28" t="s">
        <v>74</v>
      </c>
      <c r="E38" s="21"/>
      <c r="F38" s="18"/>
      <c r="G38" s="128">
        <f>VLOOKUP($D38,$B$4:$C$10,2,FALSE)</f>
        <v>0</v>
      </c>
      <c r="H38" s="24">
        <f>IF($D38="Click Here",0,1)</f>
        <v>0</v>
      </c>
    </row>
    <row r="39" spans="1:8" s="2" customFormat="1" ht="30" x14ac:dyDescent="0.25">
      <c r="A39" s="7"/>
      <c r="B39" s="8"/>
      <c r="C39" s="4" t="s">
        <v>86</v>
      </c>
      <c r="D39" s="97" t="s">
        <v>74</v>
      </c>
      <c r="E39" s="21"/>
      <c r="F39" s="18"/>
      <c r="G39" s="128">
        <f>VLOOKUP($D39,$B$4:$C$10,2,FALSE)</f>
        <v>0</v>
      </c>
      <c r="H39" s="24">
        <f>IF($D39="Click Here",0,1)</f>
        <v>0</v>
      </c>
    </row>
    <row r="40" spans="1:8" s="2" customFormat="1" ht="15.75" x14ac:dyDescent="0.25">
      <c r="A40" s="7"/>
      <c r="B40" s="8"/>
      <c r="C40" s="4"/>
      <c r="D40" s="28"/>
      <c r="E40" s="70" t="str">
        <f>IF(SUM(H35:H39)&gt;0,SUM(G35:G39)/SUM(H35:H39),"")</f>
        <v/>
      </c>
      <c r="F40" s="70" t="str">
        <f>IF(SUM(H$16:H$127)&gt;0,SUM(G$16:G$127)/SUM(H$16:H$127),"")</f>
        <v/>
      </c>
      <c r="G40" s="128"/>
      <c r="H40" s="24"/>
    </row>
    <row r="41" spans="1:8" s="2" customFormat="1" x14ac:dyDescent="0.25">
      <c r="A41" s="7"/>
      <c r="B41" s="8" t="s">
        <v>87</v>
      </c>
      <c r="C41" s="4"/>
      <c r="D41" s="28"/>
      <c r="E41" s="21"/>
      <c r="F41" s="18"/>
      <c r="G41" s="128"/>
      <c r="H41" s="24"/>
    </row>
    <row r="42" spans="1:8" s="2" customFormat="1" ht="30" x14ac:dyDescent="0.25">
      <c r="A42" s="7"/>
      <c r="B42" s="8"/>
      <c r="C42" s="4" t="s">
        <v>88</v>
      </c>
      <c r="D42" s="28" t="s">
        <v>74</v>
      </c>
      <c r="E42" s="21"/>
      <c r="F42" s="18"/>
      <c r="G42" s="128">
        <f>VLOOKUP($D42,$B$4:$C$10,2,FALSE)</f>
        <v>0</v>
      </c>
      <c r="H42" s="24">
        <f>IF($D42="Click Here",0,1)</f>
        <v>0</v>
      </c>
    </row>
    <row r="43" spans="1:8" s="2" customFormat="1" ht="30" x14ac:dyDescent="0.25">
      <c r="A43" s="7"/>
      <c r="B43" s="8"/>
      <c r="C43" s="4" t="s">
        <v>89</v>
      </c>
      <c r="D43" s="28" t="s">
        <v>74</v>
      </c>
      <c r="E43" s="21"/>
      <c r="F43" s="18"/>
      <c r="G43" s="128">
        <f>VLOOKUP($D43,$B$4:$C$10,2,FALSE)</f>
        <v>0</v>
      </c>
      <c r="H43" s="24">
        <f>IF($D43="Click Here",0,1)</f>
        <v>0</v>
      </c>
    </row>
    <row r="44" spans="1:8" s="2" customFormat="1" ht="30" x14ac:dyDescent="0.25">
      <c r="A44" s="7"/>
      <c r="B44" s="8"/>
      <c r="C44" s="4" t="s">
        <v>90</v>
      </c>
      <c r="D44" s="28" t="s">
        <v>74</v>
      </c>
      <c r="E44" s="21"/>
      <c r="F44" s="18"/>
      <c r="G44" s="128">
        <f>VLOOKUP($D44,$B$4:$C$10,2,FALSE)</f>
        <v>0</v>
      </c>
      <c r="H44" s="24">
        <f>IF($D44="Click Here",0,1)</f>
        <v>0</v>
      </c>
    </row>
    <row r="45" spans="1:8" s="2" customFormat="1" ht="28.5" customHeight="1" x14ac:dyDescent="0.25">
      <c r="A45" s="7"/>
      <c r="B45" s="8"/>
      <c r="C45" s="4" t="s">
        <v>91</v>
      </c>
      <c r="D45" s="28" t="s">
        <v>74</v>
      </c>
      <c r="E45" s="21"/>
      <c r="F45" s="18"/>
      <c r="G45" s="128">
        <f>VLOOKUP($D45,$B$4:$C$10,2,FALSE)</f>
        <v>0</v>
      </c>
      <c r="H45" s="24">
        <f>IF($D45="Click Here",0,1)</f>
        <v>0</v>
      </c>
    </row>
    <row r="46" spans="1:8" s="2" customFormat="1" ht="15.75" x14ac:dyDescent="0.25">
      <c r="A46" s="7"/>
      <c r="B46" s="8"/>
      <c r="D46" s="111"/>
      <c r="E46" s="70" t="str">
        <f>IF(SUM(H42:H45)&gt;0,SUM(G42:G45)/SUM(H42:H45),"")</f>
        <v/>
      </c>
      <c r="F46" s="70" t="str">
        <f>IF(SUM(H$16:H$127)&gt;0,SUM(G$16:G$127)/SUM(H$16:H$127),"")</f>
        <v/>
      </c>
      <c r="G46" s="128"/>
      <c r="H46" s="24"/>
    </row>
    <row r="47" spans="1:8" s="2" customFormat="1" x14ac:dyDescent="0.25">
      <c r="A47" s="7"/>
      <c r="B47" s="8" t="s">
        <v>24</v>
      </c>
      <c r="C47" s="4"/>
      <c r="D47" s="110"/>
      <c r="E47" s="22"/>
      <c r="F47" s="18"/>
      <c r="G47" s="123"/>
      <c r="H47" s="24"/>
    </row>
    <row r="48" spans="1:8" s="2" customFormat="1" ht="30" x14ac:dyDescent="0.25">
      <c r="A48" s="7"/>
      <c r="B48" s="8"/>
      <c r="C48" s="4" t="s">
        <v>25</v>
      </c>
      <c r="D48" s="28" t="s">
        <v>74</v>
      </c>
      <c r="E48" s="21"/>
      <c r="F48" s="18"/>
      <c r="G48" s="128">
        <f t="shared" ref="G48:G62" si="4">VLOOKUP($D48,$B$4:$C$10,2,FALSE)</f>
        <v>0</v>
      </c>
      <c r="H48" s="24">
        <f t="shared" ref="H48:H54" si="5">IF($D48="Click Here",0,1)</f>
        <v>0</v>
      </c>
    </row>
    <row r="49" spans="1:8" s="2" customFormat="1" x14ac:dyDescent="0.25">
      <c r="A49" s="7"/>
      <c r="B49" s="8"/>
      <c r="C49" s="4" t="s">
        <v>26</v>
      </c>
      <c r="D49" s="28" t="s">
        <v>74</v>
      </c>
      <c r="E49" s="21"/>
      <c r="F49" s="18"/>
      <c r="G49" s="128">
        <f t="shared" si="4"/>
        <v>0</v>
      </c>
      <c r="H49" s="24">
        <f t="shared" si="5"/>
        <v>0</v>
      </c>
    </row>
    <row r="50" spans="1:8" s="2" customFormat="1" x14ac:dyDescent="0.25">
      <c r="A50" s="7"/>
      <c r="B50" s="8"/>
      <c r="C50" s="4" t="s">
        <v>122</v>
      </c>
      <c r="D50" s="110"/>
      <c r="E50" s="21"/>
      <c r="F50" s="18"/>
      <c r="G50" s="128"/>
      <c r="H50" s="24"/>
    </row>
    <row r="51" spans="1:8" s="2" customFormat="1" x14ac:dyDescent="0.25">
      <c r="A51" s="7"/>
      <c r="B51" s="8"/>
      <c r="C51" s="4" t="s">
        <v>27</v>
      </c>
      <c r="D51" s="28" t="s">
        <v>74</v>
      </c>
      <c r="E51" s="21"/>
      <c r="F51" s="18"/>
      <c r="G51" s="128">
        <f t="shared" si="4"/>
        <v>0</v>
      </c>
      <c r="H51" s="24">
        <f t="shared" si="5"/>
        <v>0</v>
      </c>
    </row>
    <row r="52" spans="1:8" s="2" customFormat="1" x14ac:dyDescent="0.25">
      <c r="A52" s="7"/>
      <c r="B52" s="8"/>
      <c r="C52" s="4" t="s">
        <v>28</v>
      </c>
      <c r="D52" s="28" t="s">
        <v>74</v>
      </c>
      <c r="E52" s="21"/>
      <c r="F52" s="18"/>
      <c r="G52" s="128">
        <f t="shared" si="4"/>
        <v>0</v>
      </c>
      <c r="H52" s="24">
        <f t="shared" si="5"/>
        <v>0</v>
      </c>
    </row>
    <row r="53" spans="1:8" s="2" customFormat="1" x14ac:dyDescent="0.25">
      <c r="A53" s="7"/>
      <c r="B53" s="8"/>
      <c r="C53" s="4" t="s">
        <v>30</v>
      </c>
      <c r="D53" s="28" t="s">
        <v>74</v>
      </c>
      <c r="E53" s="21"/>
      <c r="F53" s="18"/>
      <c r="G53" s="128">
        <f t="shared" si="4"/>
        <v>0</v>
      </c>
      <c r="H53" s="24">
        <f t="shared" si="5"/>
        <v>0</v>
      </c>
    </row>
    <row r="54" spans="1:8" s="2" customFormat="1" x14ac:dyDescent="0.25">
      <c r="A54" s="7"/>
      <c r="B54" s="8"/>
      <c r="C54" s="4" t="s">
        <v>29</v>
      </c>
      <c r="D54" s="28" t="s">
        <v>74</v>
      </c>
      <c r="E54" s="21"/>
      <c r="F54" s="18"/>
      <c r="G54" s="128">
        <f t="shared" si="4"/>
        <v>0</v>
      </c>
      <c r="H54" s="24">
        <f t="shared" si="5"/>
        <v>0</v>
      </c>
    </row>
    <row r="55" spans="1:8" s="2" customFormat="1" ht="15.75" x14ac:dyDescent="0.25">
      <c r="A55" s="7"/>
      <c r="B55" s="8" t="s">
        <v>92</v>
      </c>
      <c r="D55" s="111"/>
      <c r="E55" s="70" t="str">
        <f>IF(SUM(H48:H54)&gt;0,SUM(G48:G54)/SUM(H48:H54),"")</f>
        <v/>
      </c>
      <c r="F55" s="70" t="str">
        <f>IF(SUM(H$16:H$127)&gt;0,SUM(G$16:G$127)/SUM(H$16:H$127),"")</f>
        <v/>
      </c>
      <c r="G55" s="128"/>
      <c r="H55" s="24"/>
    </row>
    <row r="56" spans="1:8" s="2" customFormat="1" x14ac:dyDescent="0.25">
      <c r="A56" s="7"/>
      <c r="B56" s="8"/>
      <c r="C56" s="4" t="s">
        <v>31</v>
      </c>
      <c r="D56" s="28" t="s">
        <v>74</v>
      </c>
      <c r="G56" s="128">
        <f t="shared" si="4"/>
        <v>0</v>
      </c>
      <c r="H56" s="24">
        <f>IF($D56="Click Here",0,1)</f>
        <v>0</v>
      </c>
    </row>
    <row r="57" spans="1:8" s="2" customFormat="1" ht="30" x14ac:dyDescent="0.25">
      <c r="A57" s="7"/>
      <c r="B57" s="8"/>
      <c r="C57" s="4" t="s">
        <v>93</v>
      </c>
      <c r="D57" s="28" t="s">
        <v>74</v>
      </c>
      <c r="E57" s="19"/>
      <c r="F57" s="19"/>
      <c r="G57" s="128">
        <f t="shared" si="4"/>
        <v>0</v>
      </c>
      <c r="H57" s="24">
        <f>IF($D57="Click Here",0,1)</f>
        <v>0</v>
      </c>
    </row>
    <row r="58" spans="1:8" s="2" customFormat="1" ht="15.75" x14ac:dyDescent="0.25">
      <c r="A58" s="7"/>
      <c r="B58" s="8" t="s">
        <v>11</v>
      </c>
      <c r="C58" s="4"/>
      <c r="D58" s="28"/>
      <c r="E58" s="70" t="str">
        <f>IF(SUM(H56:H57)&gt;0,SUM(G56:G57)/SUM(H56:H57),"")</f>
        <v/>
      </c>
      <c r="F58" s="70" t="str">
        <f>IF(SUM(H$16:H$127)&gt;0,SUM(G$16:G$127)/SUM(H$16:H$127),"")</f>
        <v/>
      </c>
      <c r="G58" s="128"/>
      <c r="H58" s="24"/>
    </row>
    <row r="59" spans="1:8" s="2" customFormat="1" ht="30" x14ac:dyDescent="0.25">
      <c r="A59" s="7"/>
      <c r="B59" s="8"/>
      <c r="C59" s="4" t="s">
        <v>94</v>
      </c>
      <c r="D59" s="28" t="s">
        <v>74</v>
      </c>
      <c r="E59" s="22"/>
      <c r="F59" s="18"/>
      <c r="G59" s="128">
        <f t="shared" si="4"/>
        <v>0</v>
      </c>
      <c r="H59" s="24">
        <f>IF($D59="Click Here",0,1)</f>
        <v>0</v>
      </c>
    </row>
    <row r="60" spans="1:8" s="2" customFormat="1" ht="30" x14ac:dyDescent="0.25">
      <c r="A60" s="7"/>
      <c r="B60" s="8"/>
      <c r="C60" s="4" t="s">
        <v>32</v>
      </c>
      <c r="D60" s="28" t="s">
        <v>74</v>
      </c>
      <c r="E60" s="21"/>
      <c r="F60" s="18"/>
      <c r="G60" s="128">
        <f t="shared" si="4"/>
        <v>0</v>
      </c>
      <c r="H60" s="24">
        <f>IF($D60="Click Here",0,1)</f>
        <v>0</v>
      </c>
    </row>
    <row r="61" spans="1:8" s="2" customFormat="1" ht="25.5" customHeight="1" x14ac:dyDescent="0.25">
      <c r="A61" s="7"/>
      <c r="B61" s="8"/>
      <c r="C61" s="4" t="s">
        <v>33</v>
      </c>
      <c r="D61" s="28" t="s">
        <v>74</v>
      </c>
      <c r="E61" s="21"/>
      <c r="F61" s="18"/>
      <c r="G61" s="128">
        <f t="shared" si="4"/>
        <v>0</v>
      </c>
      <c r="H61" s="24">
        <f>IF($D61="Click Here",0,1)</f>
        <v>0</v>
      </c>
    </row>
    <row r="62" spans="1:8" s="2" customFormat="1" ht="30" x14ac:dyDescent="0.25">
      <c r="A62" s="7"/>
      <c r="B62" s="8"/>
      <c r="C62" s="4" t="s">
        <v>34</v>
      </c>
      <c r="D62" s="28" t="s">
        <v>74</v>
      </c>
      <c r="E62" s="21"/>
      <c r="F62" s="18"/>
      <c r="G62" s="128">
        <f t="shared" si="4"/>
        <v>0</v>
      </c>
      <c r="H62" s="24">
        <f>IF($D62="Click Here",0,1)</f>
        <v>0</v>
      </c>
    </row>
    <row r="63" spans="1:8" s="2" customFormat="1" ht="15.75" x14ac:dyDescent="0.25">
      <c r="A63" s="7"/>
      <c r="B63" s="8"/>
      <c r="C63" s="4"/>
      <c r="D63" s="28"/>
      <c r="E63" s="70" t="str">
        <f>IF(SUM(H59:H62)&gt;0,SUM(G59:G62)/SUM(H59:H62),"")</f>
        <v/>
      </c>
      <c r="F63" s="70" t="str">
        <f>IF(SUM(H$16:H$127)&gt;0,SUM(G$16:G$127)/SUM(H$16:H$127),"")</f>
        <v/>
      </c>
      <c r="G63" s="123"/>
      <c r="H63" s="24"/>
    </row>
    <row r="64" spans="1:8" s="2" customFormat="1" x14ac:dyDescent="0.25">
      <c r="A64" s="7"/>
      <c r="B64" s="8" t="s">
        <v>35</v>
      </c>
      <c r="C64" s="4"/>
      <c r="D64" s="28"/>
      <c r="E64" s="22"/>
      <c r="F64" s="18"/>
      <c r="G64" s="123"/>
      <c r="H64" s="24"/>
    </row>
    <row r="65" spans="1:8" s="2" customFormat="1" ht="33.75" customHeight="1" x14ac:dyDescent="0.25">
      <c r="A65" s="7"/>
      <c r="B65" s="8"/>
      <c r="C65" s="4" t="s">
        <v>95</v>
      </c>
      <c r="D65" s="28" t="s">
        <v>74</v>
      </c>
      <c r="E65" s="21"/>
      <c r="F65" s="18"/>
      <c r="G65" s="128">
        <f>VLOOKUP($D65,$B$4:$C$10,2,FALSE)</f>
        <v>0</v>
      </c>
      <c r="H65" s="24">
        <f>IF($D65="Click Here",0,1)</f>
        <v>0</v>
      </c>
    </row>
    <row r="66" spans="1:8" s="2" customFormat="1" ht="30" x14ac:dyDescent="0.25">
      <c r="A66" s="7"/>
      <c r="B66" s="8"/>
      <c r="C66" s="4" t="s">
        <v>36</v>
      </c>
      <c r="D66" s="28" t="s">
        <v>74</v>
      </c>
      <c r="E66" s="21"/>
      <c r="F66" s="18"/>
      <c r="G66" s="128">
        <f>VLOOKUP($D66,$B$4:$C$10,2,FALSE)</f>
        <v>0</v>
      </c>
      <c r="H66" s="24">
        <f>IF($D66="Click Here",0,1)</f>
        <v>0</v>
      </c>
    </row>
    <row r="67" spans="1:8" s="2" customFormat="1" ht="15.75" x14ac:dyDescent="0.25">
      <c r="A67" s="7"/>
      <c r="B67" s="8"/>
      <c r="C67" s="4"/>
      <c r="D67" s="28"/>
      <c r="E67" s="70" t="str">
        <f>IF(SUM(H65:H66)&gt;0,SUM(G65:G66)/SUM(H65:H66),"")</f>
        <v/>
      </c>
      <c r="F67" s="70" t="str">
        <f>IF(SUM(H$16:H$127)&gt;0,SUM(G$16:G$127)/SUM(H$16:H$127),"")</f>
        <v/>
      </c>
      <c r="G67" s="123"/>
      <c r="H67" s="24"/>
    </row>
    <row r="68" spans="1:8" s="8" customFormat="1" x14ac:dyDescent="0.25">
      <c r="B68" s="8" t="s">
        <v>12</v>
      </c>
      <c r="C68" s="9"/>
      <c r="D68" s="29"/>
      <c r="E68" s="23"/>
      <c r="F68" s="20"/>
      <c r="G68" s="130"/>
      <c r="H68" s="26"/>
    </row>
    <row r="69" spans="1:8" s="2" customFormat="1" ht="30" x14ac:dyDescent="0.25">
      <c r="A69" s="7"/>
      <c r="B69" s="8"/>
      <c r="C69" s="4" t="s">
        <v>37</v>
      </c>
      <c r="D69" s="28" t="s">
        <v>74</v>
      </c>
      <c r="E69" s="21"/>
      <c r="F69" s="18"/>
      <c r="G69" s="128">
        <f t="shared" ref="G69:G75" si="6">VLOOKUP($D69,$B$4:$C$10,2,FALSE)</f>
        <v>0</v>
      </c>
      <c r="H69" s="24">
        <f t="shared" ref="H69:H75" si="7">IF($D69="Click Here",0,1)</f>
        <v>0</v>
      </c>
    </row>
    <row r="70" spans="1:8" s="2" customFormat="1" ht="30" x14ac:dyDescent="0.25">
      <c r="A70" s="7"/>
      <c r="B70" s="8"/>
      <c r="C70" s="4" t="s">
        <v>38</v>
      </c>
      <c r="D70" s="28" t="s">
        <v>74</v>
      </c>
      <c r="E70" s="21"/>
      <c r="F70" s="18"/>
      <c r="G70" s="128">
        <f t="shared" si="6"/>
        <v>0</v>
      </c>
      <c r="H70" s="24">
        <f t="shared" si="7"/>
        <v>0</v>
      </c>
    </row>
    <row r="71" spans="1:8" s="2" customFormat="1" x14ac:dyDescent="0.25">
      <c r="A71" s="7"/>
      <c r="B71" s="8"/>
      <c r="C71" s="4" t="s">
        <v>39</v>
      </c>
      <c r="D71" s="28" t="s">
        <v>74</v>
      </c>
      <c r="E71" s="21"/>
      <c r="F71" s="18"/>
      <c r="G71" s="128">
        <f t="shared" si="6"/>
        <v>0</v>
      </c>
      <c r="H71" s="24">
        <f t="shared" si="7"/>
        <v>0</v>
      </c>
    </row>
    <row r="72" spans="1:8" s="2" customFormat="1" x14ac:dyDescent="0.25">
      <c r="A72" s="7"/>
      <c r="B72" s="8"/>
      <c r="C72" s="4" t="s">
        <v>40</v>
      </c>
      <c r="D72" s="28" t="s">
        <v>74</v>
      </c>
      <c r="E72" s="21"/>
      <c r="F72" s="18"/>
      <c r="G72" s="128">
        <f t="shared" si="6"/>
        <v>0</v>
      </c>
      <c r="H72" s="24">
        <f t="shared" si="7"/>
        <v>0</v>
      </c>
    </row>
    <row r="73" spans="1:8" s="2" customFormat="1" ht="14.25" customHeight="1" x14ac:dyDescent="0.25">
      <c r="A73" s="7"/>
      <c r="B73" s="8"/>
      <c r="C73" s="4" t="s">
        <v>41</v>
      </c>
      <c r="D73" s="28" t="s">
        <v>74</v>
      </c>
      <c r="E73" s="21"/>
      <c r="F73" s="18"/>
      <c r="G73" s="128">
        <f t="shared" si="6"/>
        <v>0</v>
      </c>
      <c r="H73" s="24">
        <f t="shared" si="7"/>
        <v>0</v>
      </c>
    </row>
    <row r="74" spans="1:8" s="2" customFormat="1" ht="17.25" customHeight="1" x14ac:dyDescent="0.25">
      <c r="A74" s="7"/>
      <c r="B74" s="8"/>
      <c r="C74" s="4" t="s">
        <v>42</v>
      </c>
      <c r="D74" s="28" t="s">
        <v>74</v>
      </c>
      <c r="E74" s="21"/>
      <c r="F74" s="18"/>
      <c r="G74" s="128">
        <f t="shared" si="6"/>
        <v>0</v>
      </c>
      <c r="H74" s="24">
        <f t="shared" si="7"/>
        <v>0</v>
      </c>
    </row>
    <row r="75" spans="1:8" s="2" customFormat="1" ht="17.25" customHeight="1" x14ac:dyDescent="0.25">
      <c r="A75" s="7"/>
      <c r="B75" s="8"/>
      <c r="C75" s="31" t="s">
        <v>96</v>
      </c>
      <c r="D75" s="28" t="s">
        <v>74</v>
      </c>
      <c r="G75" s="128">
        <f t="shared" si="6"/>
        <v>0</v>
      </c>
      <c r="H75" s="24">
        <f t="shared" si="7"/>
        <v>0</v>
      </c>
    </row>
    <row r="76" spans="1:8" s="2" customFormat="1" ht="17.25" customHeight="1" x14ac:dyDescent="0.25">
      <c r="A76" s="7"/>
      <c r="B76" s="8"/>
      <c r="C76" s="31"/>
      <c r="D76" s="28"/>
      <c r="E76" s="70" t="str">
        <f>IF(SUM(H69:H75)&gt;0,SUM(G69:G75)/SUM(H69:H75),"")</f>
        <v/>
      </c>
      <c r="F76" s="70" t="str">
        <f>IF(SUM(H$16:H$127)&gt;0,SUM(G$16:G$127)/SUM(H$16:H$127),"")</f>
        <v/>
      </c>
      <c r="G76" s="123"/>
      <c r="H76" s="24"/>
    </row>
    <row r="77" spans="1:8" s="8" customFormat="1" x14ac:dyDescent="0.25">
      <c r="B77" s="8" t="s">
        <v>43</v>
      </c>
      <c r="C77" s="9"/>
      <c r="D77" s="29"/>
      <c r="E77" s="23"/>
      <c r="F77" s="20"/>
      <c r="G77" s="130"/>
      <c r="H77" s="26"/>
    </row>
    <row r="78" spans="1:8" s="2" customFormat="1" ht="30" x14ac:dyDescent="0.25">
      <c r="A78" s="7"/>
      <c r="B78" s="8"/>
      <c r="C78" s="4" t="s">
        <v>44</v>
      </c>
      <c r="D78" s="28" t="s">
        <v>74</v>
      </c>
      <c r="E78" s="21"/>
      <c r="F78" s="18"/>
      <c r="G78" s="128">
        <f>VLOOKUP($D78,$B$4:$C$10,2,FALSE)</f>
        <v>0</v>
      </c>
      <c r="H78" s="24">
        <f>IF($D78="Click Here",0,1)</f>
        <v>0</v>
      </c>
    </row>
    <row r="79" spans="1:8" s="2" customFormat="1" ht="30" x14ac:dyDescent="0.25">
      <c r="A79" s="7"/>
      <c r="B79" s="8"/>
      <c r="C79" s="4" t="s">
        <v>45</v>
      </c>
      <c r="D79" s="28" t="s">
        <v>74</v>
      </c>
      <c r="E79" s="19"/>
      <c r="F79" s="19"/>
      <c r="G79" s="128">
        <f>VLOOKUP($D79,$B$4:$C$10,2,FALSE)</f>
        <v>0</v>
      </c>
      <c r="H79" s="24">
        <f>IF($D79="Click Here",0,1)</f>
        <v>0</v>
      </c>
    </row>
    <row r="80" spans="1:8" s="2" customFormat="1" ht="14.25" customHeight="1" x14ac:dyDescent="0.25">
      <c r="A80" s="7"/>
      <c r="B80" s="8"/>
      <c r="C80" s="4" t="s">
        <v>46</v>
      </c>
      <c r="D80" s="28" t="s">
        <v>74</v>
      </c>
      <c r="E80" s="19"/>
      <c r="F80" s="19"/>
      <c r="G80" s="128">
        <f>VLOOKUP($D80,$B$4:$C$10,2,FALSE)</f>
        <v>0</v>
      </c>
      <c r="H80" s="24">
        <f>IF($D80="Click Here",0,1)</f>
        <v>0</v>
      </c>
    </row>
    <row r="81" spans="1:8" s="2" customFormat="1" ht="14.25" customHeight="1" x14ac:dyDescent="0.25">
      <c r="A81" s="7"/>
      <c r="B81" s="8"/>
      <c r="C81" s="4"/>
      <c r="D81" s="28"/>
      <c r="E81" s="70" t="str">
        <f>IF(SUM(H78:H80)&gt;0,SUM(G78:G80)/SUM(H78:H80),"")</f>
        <v/>
      </c>
      <c r="F81" s="70" t="str">
        <f>IF(SUM(H$16:H$127)&gt;0,SUM(G$16:G$127)/SUM(H$16:H$127),"")</f>
        <v/>
      </c>
      <c r="G81" s="123"/>
      <c r="H81" s="24"/>
    </row>
    <row r="82" spans="1:8" s="8" customFormat="1" x14ac:dyDescent="0.25">
      <c r="B82" s="8" t="s">
        <v>47</v>
      </c>
      <c r="C82" s="9"/>
      <c r="D82" s="29"/>
      <c r="E82" s="23"/>
      <c r="F82" s="20"/>
      <c r="G82" s="130"/>
      <c r="H82" s="26"/>
    </row>
    <row r="83" spans="1:8" s="2" customFormat="1" ht="30" x14ac:dyDescent="0.25">
      <c r="A83" s="7"/>
      <c r="B83" s="8"/>
      <c r="C83" s="4" t="s">
        <v>48</v>
      </c>
      <c r="D83" s="28" t="s">
        <v>74</v>
      </c>
      <c r="E83" s="21"/>
      <c r="F83" s="18"/>
      <c r="G83" s="128">
        <f t="shared" ref="G83:G88" si="8">VLOOKUP($D83,$B$4:$C$10,2,FALSE)</f>
        <v>0</v>
      </c>
      <c r="H83" s="24">
        <f t="shared" ref="H83:H88" si="9">IF($D83="Click Here",0,1)</f>
        <v>0</v>
      </c>
    </row>
    <row r="84" spans="1:8" s="2" customFormat="1" ht="18.75" customHeight="1" x14ac:dyDescent="0.25">
      <c r="A84" s="7"/>
      <c r="B84" s="8"/>
      <c r="C84" s="4" t="s">
        <v>49</v>
      </c>
      <c r="D84" s="28" t="s">
        <v>74</v>
      </c>
      <c r="E84" s="21"/>
      <c r="F84" s="18"/>
      <c r="G84" s="128">
        <f t="shared" si="8"/>
        <v>0</v>
      </c>
      <c r="H84" s="24">
        <f t="shared" si="9"/>
        <v>0</v>
      </c>
    </row>
    <row r="85" spans="1:8" s="2" customFormat="1" ht="30" x14ac:dyDescent="0.25">
      <c r="A85" s="7"/>
      <c r="B85" s="8"/>
      <c r="C85" s="4" t="s">
        <v>50</v>
      </c>
      <c r="D85" s="28" t="s">
        <v>74</v>
      </c>
      <c r="E85" s="21"/>
      <c r="F85" s="18"/>
      <c r="G85" s="128">
        <f t="shared" si="8"/>
        <v>0</v>
      </c>
      <c r="H85" s="24">
        <f t="shared" si="9"/>
        <v>0</v>
      </c>
    </row>
    <row r="86" spans="1:8" s="2" customFormat="1" x14ac:dyDescent="0.25">
      <c r="A86" s="7"/>
      <c r="B86" s="8"/>
      <c r="C86" s="32" t="s">
        <v>97</v>
      </c>
      <c r="D86" s="28" t="s">
        <v>74</v>
      </c>
      <c r="E86" s="21"/>
      <c r="F86" s="18"/>
      <c r="G86" s="128">
        <f t="shared" si="8"/>
        <v>0</v>
      </c>
      <c r="H86" s="24">
        <f t="shared" si="9"/>
        <v>0</v>
      </c>
    </row>
    <row r="87" spans="1:8" s="2" customFormat="1" ht="30" x14ac:dyDescent="0.25">
      <c r="A87" s="7"/>
      <c r="B87" s="8"/>
      <c r="C87" s="4" t="s">
        <v>51</v>
      </c>
      <c r="D87" s="28" t="s">
        <v>74</v>
      </c>
      <c r="E87" s="19"/>
      <c r="F87" s="19"/>
      <c r="G87" s="128">
        <f t="shared" si="8"/>
        <v>0</v>
      </c>
      <c r="H87" s="24">
        <f t="shared" si="9"/>
        <v>0</v>
      </c>
    </row>
    <row r="88" spans="1:8" s="2" customFormat="1" ht="30" x14ac:dyDescent="0.25">
      <c r="A88" s="7"/>
      <c r="B88" s="8"/>
      <c r="C88" s="31" t="s">
        <v>98</v>
      </c>
      <c r="D88" s="28" t="s">
        <v>74</v>
      </c>
      <c r="E88" s="19"/>
      <c r="F88" s="19"/>
      <c r="G88" s="128">
        <f t="shared" si="8"/>
        <v>0</v>
      </c>
      <c r="H88" s="24">
        <f t="shared" si="9"/>
        <v>0</v>
      </c>
    </row>
    <row r="89" spans="1:8" s="2" customFormat="1" ht="15.75" x14ac:dyDescent="0.25">
      <c r="A89" s="7"/>
      <c r="B89" s="8"/>
      <c r="C89" s="4"/>
      <c r="D89" s="28"/>
      <c r="E89" s="70" t="str">
        <f>IF(SUM(H83:H88)&gt;0,SUM(G83:G88)/SUM(H83:H88),"")</f>
        <v/>
      </c>
      <c r="F89" s="70" t="str">
        <f>IF(SUM(H$16:H$127)&gt;0,SUM(G$16:G$127)/SUM(H$16:H$127),"")</f>
        <v/>
      </c>
      <c r="G89" s="123"/>
      <c r="H89" s="24"/>
    </row>
    <row r="90" spans="1:8" s="8" customFormat="1" ht="15.75" x14ac:dyDescent="0.25">
      <c r="B90" s="8" t="s">
        <v>66</v>
      </c>
      <c r="C90" s="9"/>
      <c r="D90" s="29"/>
      <c r="E90" s="19"/>
      <c r="F90" s="19"/>
      <c r="G90" s="130"/>
      <c r="H90" s="26"/>
    </row>
    <row r="91" spans="1:8" s="2" customFormat="1" ht="30" x14ac:dyDescent="0.25">
      <c r="A91" s="7"/>
      <c r="B91" s="8"/>
      <c r="C91" s="4" t="s">
        <v>52</v>
      </c>
      <c r="D91" s="28" t="s">
        <v>74</v>
      </c>
      <c r="E91" s="21"/>
      <c r="F91" s="18"/>
      <c r="G91" s="128">
        <f>VLOOKUP($D91,$B$4:$C$10,2,FALSE)</f>
        <v>0</v>
      </c>
      <c r="H91" s="24">
        <f>IF($D91="Click Here",0,1)</f>
        <v>0</v>
      </c>
    </row>
    <row r="92" spans="1:8" s="2" customFormat="1" ht="30.75" customHeight="1" x14ac:dyDescent="0.25">
      <c r="A92" s="7"/>
      <c r="B92" s="8"/>
      <c r="C92" s="4" t="s">
        <v>53</v>
      </c>
      <c r="D92" s="28" t="s">
        <v>74</v>
      </c>
      <c r="E92" s="21"/>
      <c r="F92" s="18"/>
      <c r="G92" s="128">
        <f>VLOOKUP($D92,$B$4:$C$10,2,FALSE)</f>
        <v>0</v>
      </c>
      <c r="H92" s="24">
        <f>IF($D92="Click Here",0,1)</f>
        <v>0</v>
      </c>
    </row>
    <row r="93" spans="1:8" s="2" customFormat="1" ht="31.5" customHeight="1" x14ac:dyDescent="0.25">
      <c r="A93" s="7"/>
      <c r="B93" s="8"/>
      <c r="C93" s="4" t="s">
        <v>54</v>
      </c>
      <c r="D93" s="28" t="s">
        <v>74</v>
      </c>
      <c r="E93" s="21"/>
      <c r="F93" s="19"/>
      <c r="G93" s="128">
        <f>VLOOKUP($D93,$B$4:$C$10,2,FALSE)</f>
        <v>0</v>
      </c>
      <c r="H93" s="24">
        <f>IF($D93="Click Here",0,1)</f>
        <v>0</v>
      </c>
    </row>
    <row r="94" spans="1:8" s="2" customFormat="1" ht="15.75" x14ac:dyDescent="0.25">
      <c r="A94" s="7"/>
      <c r="B94" s="8"/>
      <c r="C94" s="4"/>
      <c r="D94" s="28"/>
      <c r="E94" s="70" t="str">
        <f>IF(SUM(H91:H93)&gt;0,SUM(G91:G93)/SUM(H91:H93),"")</f>
        <v/>
      </c>
      <c r="F94" s="70" t="str">
        <f>IF(SUM(H$16:H$127)&gt;0,SUM(G$16:G$127)/SUM(H$16:H$127),"")</f>
        <v/>
      </c>
      <c r="G94" s="123"/>
      <c r="H94" s="24"/>
    </row>
    <row r="95" spans="1:8" s="8" customFormat="1" x14ac:dyDescent="0.25">
      <c r="B95" s="8" t="s">
        <v>55</v>
      </c>
      <c r="C95" s="9"/>
      <c r="D95" s="29"/>
      <c r="E95" s="23"/>
      <c r="F95" s="20"/>
      <c r="G95" s="130"/>
      <c r="H95" s="26"/>
    </row>
    <row r="96" spans="1:8" s="2" customFormat="1" ht="30" x14ac:dyDescent="0.25">
      <c r="A96" s="7"/>
      <c r="B96" s="8"/>
      <c r="C96" s="4" t="s">
        <v>56</v>
      </c>
      <c r="D96" s="28" t="s">
        <v>74</v>
      </c>
      <c r="E96" s="21"/>
      <c r="F96" s="18"/>
      <c r="G96" s="128">
        <f>VLOOKUP($D96,$B$4:$C$10,2,FALSE)</f>
        <v>0</v>
      </c>
      <c r="H96" s="24">
        <f>IF($D96="Click Here",0,1)</f>
        <v>0</v>
      </c>
    </row>
    <row r="97" spans="1:8" s="2" customFormat="1" x14ac:dyDescent="0.25">
      <c r="A97" s="7"/>
      <c r="B97" s="8"/>
      <c r="C97" s="4" t="s">
        <v>57</v>
      </c>
      <c r="D97" s="28" t="s">
        <v>74</v>
      </c>
      <c r="E97" s="21"/>
      <c r="F97" s="18"/>
      <c r="G97" s="128">
        <f>VLOOKUP($D97,$B$4:$C$10,2,FALSE)</f>
        <v>0</v>
      </c>
      <c r="H97" s="24">
        <f>IF($D97="Click Here",0,1)</f>
        <v>0</v>
      </c>
    </row>
    <row r="98" spans="1:8" s="2" customFormat="1" x14ac:dyDescent="0.25">
      <c r="A98" s="7"/>
      <c r="B98" s="8"/>
      <c r="C98" s="4" t="s">
        <v>58</v>
      </c>
      <c r="D98" s="28" t="s">
        <v>74</v>
      </c>
      <c r="E98" s="21"/>
      <c r="F98" s="18"/>
      <c r="G98" s="128">
        <f>VLOOKUP($D98,$B$4:$C$10,2,FALSE)</f>
        <v>0</v>
      </c>
      <c r="H98" s="24">
        <f>IF($D98="Click Here",0,1)</f>
        <v>0</v>
      </c>
    </row>
    <row r="99" spans="1:8" s="2" customFormat="1" x14ac:dyDescent="0.25">
      <c r="A99" s="7"/>
      <c r="B99" s="8"/>
      <c r="C99" s="4" t="s">
        <v>99</v>
      </c>
      <c r="D99" s="28" t="s">
        <v>74</v>
      </c>
      <c r="E99" s="21"/>
      <c r="F99" s="18"/>
      <c r="G99" s="128">
        <f>VLOOKUP($D99,$B$4:$C$10,2,FALSE)</f>
        <v>0</v>
      </c>
      <c r="H99" s="24">
        <f>IF($D99="Click Here",0,1)</f>
        <v>0</v>
      </c>
    </row>
    <row r="100" spans="1:8" s="2" customFormat="1" ht="29.25" customHeight="1" x14ac:dyDescent="0.25">
      <c r="A100" s="7"/>
      <c r="B100" s="8"/>
      <c r="C100" s="4" t="s">
        <v>100</v>
      </c>
      <c r="D100" s="28" t="s">
        <v>74</v>
      </c>
      <c r="E100" s="21"/>
      <c r="F100" s="18"/>
      <c r="G100" s="128">
        <f>VLOOKUP($D100,$B$4:$C$10,2,FALSE)</f>
        <v>0</v>
      </c>
      <c r="H100" s="24">
        <f>IF($D100="Click Here",0,1)</f>
        <v>0</v>
      </c>
    </row>
    <row r="101" spans="1:8" s="2" customFormat="1" ht="15.75" x14ac:dyDescent="0.25">
      <c r="A101" s="7"/>
      <c r="B101" s="8"/>
      <c r="C101" s="4"/>
      <c r="D101" s="28"/>
      <c r="E101" s="70" t="str">
        <f>IF(SUM(H96:H100)&gt;0,SUM(G96:G100)/SUM(H96:H100),"")</f>
        <v/>
      </c>
      <c r="F101" s="70" t="str">
        <f>IF(SUM(H$16:H$127)&gt;0,SUM(G$16:G$127)/SUM(H$16:H$127),"")</f>
        <v/>
      </c>
      <c r="G101" s="123"/>
      <c r="H101" s="24"/>
    </row>
    <row r="102" spans="1:8" s="8" customFormat="1" x14ac:dyDescent="0.25">
      <c r="B102" s="8" t="s">
        <v>59</v>
      </c>
      <c r="C102" s="9"/>
      <c r="D102" s="29"/>
      <c r="E102" s="23"/>
      <c r="F102" s="20"/>
      <c r="G102" s="130"/>
      <c r="H102" s="26"/>
    </row>
    <row r="103" spans="1:8" s="2" customFormat="1" ht="30" x14ac:dyDescent="0.25">
      <c r="A103" s="7"/>
      <c r="B103" s="8"/>
      <c r="C103" s="4" t="s">
        <v>60</v>
      </c>
      <c r="D103" s="28" t="s">
        <v>74</v>
      </c>
      <c r="E103" s="21"/>
      <c r="F103" s="18"/>
      <c r="G103" s="128">
        <f>VLOOKUP($D103,$B$4:$C$10,2,FALSE)</f>
        <v>0</v>
      </c>
      <c r="H103" s="24">
        <f>IF($D103="Click Here",0,1)</f>
        <v>0</v>
      </c>
    </row>
    <row r="104" spans="1:8" s="2" customFormat="1" x14ac:dyDescent="0.25">
      <c r="A104" s="7"/>
      <c r="B104" s="8"/>
      <c r="C104" s="31" t="s">
        <v>101</v>
      </c>
      <c r="D104" s="28" t="s">
        <v>74</v>
      </c>
      <c r="E104" s="21"/>
      <c r="F104" s="18"/>
      <c r="G104" s="128">
        <f>VLOOKUP($D104,$B$4:$C$10,2,FALSE)</f>
        <v>0</v>
      </c>
      <c r="H104" s="24">
        <f>IF($D104="Click Here",0,1)</f>
        <v>0</v>
      </c>
    </row>
    <row r="105" spans="1:8" s="2" customFormat="1" ht="28.5" customHeight="1" x14ac:dyDescent="0.25">
      <c r="A105" s="7"/>
      <c r="B105" s="8"/>
      <c r="C105" s="31" t="s">
        <v>102</v>
      </c>
      <c r="D105" s="28" t="s">
        <v>74</v>
      </c>
      <c r="E105" s="21"/>
      <c r="F105" s="18"/>
      <c r="G105" s="128">
        <f>VLOOKUP($D105,$B$4:$C$10,2,FALSE)</f>
        <v>0</v>
      </c>
      <c r="H105" s="24">
        <f>IF($D105="Click Here",0,1)</f>
        <v>0</v>
      </c>
    </row>
    <row r="106" spans="1:8" s="2" customFormat="1" ht="15.75" x14ac:dyDescent="0.25">
      <c r="A106" s="7"/>
      <c r="B106" s="8"/>
      <c r="C106" s="4"/>
      <c r="D106" s="28"/>
      <c r="E106" s="70" t="str">
        <f>IF(SUM(H103:H105)&gt;0,SUM(G103:G105)/SUM(H103:H105),"")</f>
        <v/>
      </c>
      <c r="F106" s="70" t="str">
        <f>IF(SUM(H$16:H$127)&gt;0,SUM(G$16:G$127)/SUM(H$16:H$127),"")</f>
        <v/>
      </c>
      <c r="G106" s="123"/>
      <c r="H106" s="24"/>
    </row>
    <row r="107" spans="1:8" s="8" customFormat="1" x14ac:dyDescent="0.25">
      <c r="B107" s="8" t="s">
        <v>61</v>
      </c>
      <c r="C107" s="9"/>
      <c r="D107" s="29"/>
      <c r="E107" s="23"/>
      <c r="F107" s="20"/>
      <c r="G107" s="130"/>
      <c r="H107" s="26"/>
    </row>
    <row r="108" spans="1:8" s="2" customFormat="1" x14ac:dyDescent="0.25">
      <c r="A108" s="7"/>
      <c r="B108" s="8"/>
      <c r="C108" s="4" t="s">
        <v>62</v>
      </c>
      <c r="D108" s="28" t="s">
        <v>74</v>
      </c>
      <c r="E108" s="24">
        <f>IF($D108="Click Here",0,1)</f>
        <v>0</v>
      </c>
      <c r="F108" s="18"/>
      <c r="G108" s="128">
        <f>VLOOKUP($D108,$B$4:$C$10,2,FALSE)</f>
        <v>0</v>
      </c>
      <c r="H108" s="24">
        <f>IF($D108="Click Here",0,1)</f>
        <v>0</v>
      </c>
    </row>
    <row r="109" spans="1:8" s="2" customFormat="1" ht="30" x14ac:dyDescent="0.25">
      <c r="A109" s="7"/>
      <c r="B109" s="8"/>
      <c r="C109" s="4" t="s">
        <v>63</v>
      </c>
      <c r="D109" s="28" t="s">
        <v>74</v>
      </c>
      <c r="E109" s="19"/>
      <c r="F109" s="18"/>
      <c r="G109" s="128">
        <f>VLOOKUP($D109,$B$4:$C$10,2,FALSE)</f>
        <v>0</v>
      </c>
      <c r="H109" s="24">
        <f>IF($D109="Click Here",0,1)</f>
        <v>0</v>
      </c>
    </row>
    <row r="110" spans="1:8" s="2" customFormat="1" ht="27" customHeight="1" x14ac:dyDescent="0.25">
      <c r="A110" s="7"/>
      <c r="B110" s="8"/>
      <c r="C110" s="4" t="s">
        <v>64</v>
      </c>
      <c r="D110" s="28" t="s">
        <v>74</v>
      </c>
      <c r="E110" s="21"/>
      <c r="F110" s="18"/>
      <c r="G110" s="128">
        <f>VLOOKUP($D110,$B$4:$C$10,2,FALSE)</f>
        <v>0</v>
      </c>
      <c r="H110" s="24">
        <f>IF($D110="Click Here",0,1)</f>
        <v>0</v>
      </c>
    </row>
    <row r="111" spans="1:8" s="2" customFormat="1" ht="31.5" customHeight="1" x14ac:dyDescent="0.25">
      <c r="A111" s="7"/>
      <c r="B111" s="8"/>
      <c r="C111" s="4" t="s">
        <v>65</v>
      </c>
      <c r="D111" s="28" t="s">
        <v>74</v>
      </c>
      <c r="E111" s="21"/>
      <c r="F111" s="18"/>
      <c r="G111" s="128">
        <f>VLOOKUP($D111,$B$4:$C$10,2,FALSE)</f>
        <v>0</v>
      </c>
      <c r="H111" s="24">
        <f>IF($D111="Click Here",0,1)</f>
        <v>0</v>
      </c>
    </row>
    <row r="112" spans="1:8" s="2" customFormat="1" ht="18" customHeight="1" x14ac:dyDescent="0.25">
      <c r="A112" s="7"/>
      <c r="B112" s="8"/>
      <c r="C112" s="31"/>
      <c r="D112" s="28"/>
      <c r="E112" s="70" t="str">
        <f>IF(SUM(H108:H111)&gt;0,SUM(G108:G111)/SUM(H108:H111),"")</f>
        <v/>
      </c>
      <c r="F112" s="70" t="str">
        <f>IF(SUM(H$16:H$127)&gt;0,SUM(G$16:G$127)/SUM(H$16:H$127),"")</f>
        <v/>
      </c>
      <c r="G112" s="128"/>
      <c r="H112" s="24"/>
    </row>
    <row r="113" spans="1:8" s="2" customFormat="1" ht="18" customHeight="1" x14ac:dyDescent="0.25">
      <c r="A113" s="7"/>
      <c r="B113" s="33" t="s">
        <v>103</v>
      </c>
      <c r="C113" s="31"/>
      <c r="D113" s="28"/>
      <c r="E113" s="34"/>
      <c r="F113" s="35"/>
      <c r="G113" s="128"/>
      <c r="H113" s="24"/>
    </row>
    <row r="114" spans="1:8" s="2" customFormat="1" ht="18.75" customHeight="1" x14ac:dyDescent="0.25">
      <c r="A114" s="7"/>
      <c r="C114" s="96" t="s">
        <v>104</v>
      </c>
      <c r="D114" s="28" t="s">
        <v>74</v>
      </c>
      <c r="E114" s="21"/>
      <c r="F114" s="18"/>
      <c r="G114" s="128">
        <f>VLOOKUP($D114,$B$4:$C$10,2,FALSE)</f>
        <v>0</v>
      </c>
      <c r="H114" s="24">
        <f>IF($D114="Click Here",0,1)</f>
        <v>0</v>
      </c>
    </row>
    <row r="115" spans="1:8" s="2" customFormat="1" ht="18.75" customHeight="1" x14ac:dyDescent="0.25">
      <c r="A115" s="7"/>
      <c r="B115" s="8"/>
      <c r="C115" s="96" t="s">
        <v>105</v>
      </c>
      <c r="D115" s="28" t="s">
        <v>74</v>
      </c>
      <c r="E115" s="21"/>
      <c r="F115" s="18"/>
      <c r="G115" s="128">
        <f>VLOOKUP($D115,$B$4:$C$10,2,FALSE)</f>
        <v>0</v>
      </c>
      <c r="H115" s="24">
        <f>IF($D115="Click Here",0,1)</f>
        <v>0</v>
      </c>
    </row>
    <row r="116" spans="1:8" s="2" customFormat="1" ht="29.25" customHeight="1" x14ac:dyDescent="0.25">
      <c r="A116" s="7"/>
      <c r="B116" s="8"/>
      <c r="C116" s="96" t="s">
        <v>106</v>
      </c>
      <c r="D116" s="28" t="s">
        <v>74</v>
      </c>
      <c r="E116" s="21"/>
      <c r="F116" s="18"/>
      <c r="G116" s="128">
        <f>VLOOKUP($D116,$B$4:$C$10,2,FALSE)</f>
        <v>0</v>
      </c>
      <c r="H116" s="24">
        <f>IF($D116="Click Here",0,1)</f>
        <v>0</v>
      </c>
    </row>
    <row r="117" spans="1:8" s="2" customFormat="1" ht="32.25" customHeight="1" x14ac:dyDescent="0.25">
      <c r="A117" s="7"/>
      <c r="B117" s="8"/>
      <c r="C117" s="31" t="s">
        <v>107</v>
      </c>
      <c r="D117" s="28" t="s">
        <v>74</v>
      </c>
      <c r="E117" s="21"/>
      <c r="F117" s="18"/>
      <c r="G117" s="128">
        <f>VLOOKUP($D117,$B$4:$C$10,2,FALSE)</f>
        <v>0</v>
      </c>
      <c r="H117" s="24">
        <f>IF($D117="Click Here",0,1)</f>
        <v>0</v>
      </c>
    </row>
    <row r="118" spans="1:8" s="2" customFormat="1" ht="16.5" customHeight="1" x14ac:dyDescent="0.25">
      <c r="A118" s="7"/>
      <c r="B118" s="8"/>
      <c r="C118" s="4"/>
      <c r="D118" s="28"/>
      <c r="E118" s="70" t="str">
        <f>IF(SUM(H114:H117)&gt;0,SUM(G114:G117)/SUM(H114:H117),"")</f>
        <v/>
      </c>
      <c r="F118" s="70" t="str">
        <f>IF(SUM(H$16:H$127)&gt;0,SUM(G$16:G$127)/SUM(H$16:H$127),"")</f>
        <v/>
      </c>
      <c r="G118" s="128"/>
      <c r="H118" s="24"/>
    </row>
    <row r="119" spans="1:8" s="2" customFormat="1" ht="18.75" customHeight="1" x14ac:dyDescent="0.25">
      <c r="A119" s="7"/>
      <c r="B119" s="33" t="s">
        <v>108</v>
      </c>
      <c r="C119" s="4"/>
      <c r="D119" s="28"/>
      <c r="E119" s="21"/>
      <c r="F119" s="18"/>
      <c r="G119" s="128"/>
      <c r="H119" s="24"/>
    </row>
    <row r="120" spans="1:8" s="2" customFormat="1" ht="30" customHeight="1" x14ac:dyDescent="0.25">
      <c r="A120" s="7"/>
      <c r="B120" s="33"/>
      <c r="C120" s="95" t="s">
        <v>109</v>
      </c>
      <c r="D120" s="28" t="s">
        <v>74</v>
      </c>
      <c r="E120" s="21"/>
      <c r="F120" s="18"/>
      <c r="G120" s="128">
        <f>VLOOKUP($D120,$B$4:$C$10,2,FALSE)</f>
        <v>0</v>
      </c>
      <c r="H120" s="24">
        <f>IF($D120="Click Here",0,1)</f>
        <v>0</v>
      </c>
    </row>
    <row r="121" spans="1:8" s="2" customFormat="1" ht="18.75" customHeight="1" x14ac:dyDescent="0.25">
      <c r="A121" s="7"/>
      <c r="B121" s="33"/>
      <c r="C121" s="31" t="s">
        <v>110</v>
      </c>
      <c r="D121" s="28" t="s">
        <v>74</v>
      </c>
      <c r="E121" s="21"/>
      <c r="F121" s="18"/>
      <c r="G121" s="128">
        <f>VLOOKUP($D121,$B$4:$C$10,2,FALSE)</f>
        <v>0</v>
      </c>
      <c r="H121" s="24">
        <f>IF($D121="Click Here",0,1)</f>
        <v>0</v>
      </c>
    </row>
    <row r="122" spans="1:8" s="2" customFormat="1" ht="18.75" customHeight="1" x14ac:dyDescent="0.25">
      <c r="A122" s="7"/>
      <c r="B122" s="33"/>
      <c r="C122" s="31"/>
      <c r="D122" s="28"/>
      <c r="E122" s="70" t="str">
        <f>IF(SUM(H120:H121)&gt;0,SUM(G120:G121)/SUM(H120:H121),"")</f>
        <v/>
      </c>
      <c r="F122" s="70" t="str">
        <f>IF(SUM(H$16:H$127)&gt;0,SUM(G$16:G$127)/SUM(H$16:H$127),"")</f>
        <v/>
      </c>
      <c r="G122" s="128"/>
      <c r="H122" s="24"/>
    </row>
    <row r="123" spans="1:8" s="2" customFormat="1" ht="18.75" customHeight="1" x14ac:dyDescent="0.25">
      <c r="A123" s="7"/>
      <c r="B123" s="33" t="s">
        <v>111</v>
      </c>
      <c r="C123" s="31"/>
      <c r="D123" s="28"/>
      <c r="E123" s="21"/>
      <c r="F123" s="18"/>
      <c r="G123" s="128"/>
      <c r="H123" s="24"/>
    </row>
    <row r="124" spans="1:8" s="2" customFormat="1" ht="18.75" customHeight="1" x14ac:dyDescent="0.25">
      <c r="A124" s="7"/>
      <c r="B124" s="33"/>
      <c r="C124" s="31" t="s">
        <v>112</v>
      </c>
      <c r="D124" s="28" t="s">
        <v>74</v>
      </c>
      <c r="E124" s="21"/>
      <c r="F124" s="18"/>
      <c r="G124" s="128">
        <f>VLOOKUP($D124,$B$4:$C$10,2,FALSE)</f>
        <v>0</v>
      </c>
      <c r="H124" s="24">
        <f>IF($D124="Click Here",0,1)</f>
        <v>0</v>
      </c>
    </row>
    <row r="125" spans="1:8" s="2" customFormat="1" ht="30" x14ac:dyDescent="0.25">
      <c r="A125" s="7"/>
      <c r="B125" s="33"/>
      <c r="C125" s="31" t="s">
        <v>113</v>
      </c>
      <c r="D125" s="28" t="s">
        <v>74</v>
      </c>
      <c r="E125" s="21"/>
      <c r="F125" s="18"/>
      <c r="G125" s="128">
        <f>VLOOKUP($D125,$B$4:$C$10,2,FALSE)</f>
        <v>0</v>
      </c>
      <c r="H125" s="24">
        <f>IF($D125="Click Here",0,1)</f>
        <v>0</v>
      </c>
    </row>
    <row r="126" spans="1:8" s="2" customFormat="1" ht="30" x14ac:dyDescent="0.25">
      <c r="A126" s="7"/>
      <c r="B126" s="33"/>
      <c r="C126" s="31" t="s">
        <v>114</v>
      </c>
      <c r="D126" s="28" t="s">
        <v>74</v>
      </c>
      <c r="E126" s="21"/>
      <c r="F126" s="18"/>
      <c r="G126" s="128">
        <f>VLOOKUP($D126,$B$4:$C$10,2,FALSE)</f>
        <v>0</v>
      </c>
      <c r="H126" s="24">
        <f>IF($D126="Click Here",0,1)</f>
        <v>0</v>
      </c>
    </row>
    <row r="127" spans="1:8" s="2" customFormat="1" ht="29.25" x14ac:dyDescent="0.25">
      <c r="A127" s="7"/>
      <c r="B127" s="33"/>
      <c r="C127" s="31" t="s">
        <v>115</v>
      </c>
      <c r="D127" s="97" t="s">
        <v>74</v>
      </c>
      <c r="E127" s="21"/>
      <c r="F127" s="18"/>
      <c r="G127" s="128">
        <f>VLOOKUP($D127,$B$4:$C$10,2,FALSE)</f>
        <v>0</v>
      </c>
      <c r="H127" s="24">
        <f>IF($D127="Click Here",0,1)</f>
        <v>0</v>
      </c>
    </row>
    <row r="128" spans="1:8" s="2" customFormat="1" ht="15.75" x14ac:dyDescent="0.25">
      <c r="A128" s="7"/>
      <c r="B128" s="33"/>
      <c r="C128" s="31"/>
      <c r="D128" s="28"/>
      <c r="E128" s="70" t="str">
        <f>IF(SUM(H124:H128)&gt;0,SUM(G124:G128)/SUM(H124:H128),"")</f>
        <v/>
      </c>
      <c r="F128" s="70" t="str">
        <f>IF(SUM(H$16:H$127)&gt;0,SUM(G$16:G$127)/SUM(H$16:H$127),"")</f>
        <v/>
      </c>
      <c r="G128" s="128"/>
      <c r="H128" s="24"/>
    </row>
    <row r="129" spans="1:8" s="2" customFormat="1" ht="19.5" customHeight="1" x14ac:dyDescent="0.25">
      <c r="A129" s="7"/>
      <c r="B129" s="8"/>
      <c r="C129" s="4"/>
      <c r="D129" s="28"/>
      <c r="G129" s="128"/>
      <c r="H129" s="24"/>
    </row>
    <row r="130" spans="1:8" s="56" customFormat="1" ht="9" customHeight="1" x14ac:dyDescent="0.25">
      <c r="A130" s="59"/>
      <c r="B130" s="63"/>
      <c r="C130" s="60"/>
      <c r="D130" s="86"/>
      <c r="E130" s="87"/>
      <c r="F130" s="87"/>
      <c r="G130" s="131"/>
      <c r="H130" s="59"/>
    </row>
    <row r="131" spans="1:8" s="72" customFormat="1" ht="30" customHeight="1" x14ac:dyDescent="0.4">
      <c r="A131" s="52" t="s">
        <v>79</v>
      </c>
      <c r="B131" s="88"/>
      <c r="C131" s="89" t="str">
        <f>IF(SUM(H$16:H$127)&gt;0,SUM(G$16:G$127)/SUM(H$16:H$127),"")</f>
        <v/>
      </c>
      <c r="D131" s="112"/>
      <c r="E131" s="90"/>
      <c r="F131" s="90"/>
      <c r="G131" s="132"/>
      <c r="H131" s="88"/>
    </row>
    <row r="132" spans="1:8" s="72" customFormat="1" ht="22.5" customHeight="1" x14ac:dyDescent="0.4">
      <c r="A132" s="52" t="s">
        <v>80</v>
      </c>
      <c r="B132" s="88"/>
      <c r="C132" s="91" t="str">
        <f>IF(SUM(H$16:H$127)&gt;0,SUM(G$16:G$127),"")</f>
        <v/>
      </c>
      <c r="D132" s="112"/>
      <c r="E132" s="90"/>
      <c r="F132" s="90"/>
      <c r="G132" s="132"/>
      <c r="H132" s="88"/>
    </row>
    <row r="133" spans="1:8" s="72" customFormat="1" ht="2.25" hidden="1" customHeight="1" x14ac:dyDescent="0.45">
      <c r="A133" s="52"/>
      <c r="B133" s="88"/>
      <c r="C133" s="92"/>
      <c r="D133" s="113"/>
      <c r="E133" s="90"/>
      <c r="F133" s="90"/>
      <c r="G133" s="132"/>
      <c r="H133" s="88"/>
    </row>
    <row r="134" spans="1:8" s="72" customFormat="1" ht="23.25" customHeight="1" x14ac:dyDescent="0.35">
      <c r="A134" s="52" t="s">
        <v>76</v>
      </c>
      <c r="B134" s="88"/>
      <c r="C134" s="92"/>
      <c r="D134" s="113"/>
      <c r="E134" s="90"/>
      <c r="F134" s="90"/>
      <c r="G134" s="132"/>
      <c r="H134" s="88"/>
    </row>
    <row r="135" spans="1:8" s="72" customFormat="1" ht="18" customHeight="1" x14ac:dyDescent="0.35">
      <c r="A135" s="88"/>
      <c r="B135" s="93" t="s">
        <v>81</v>
      </c>
      <c r="C135" s="92"/>
      <c r="D135" s="113"/>
      <c r="E135" s="90"/>
      <c r="F135" s="90"/>
      <c r="G135" s="132"/>
      <c r="H135" s="88"/>
    </row>
    <row r="136" spans="1:8" s="72" customFormat="1" ht="18" customHeight="1" x14ac:dyDescent="0.35">
      <c r="A136" s="88"/>
      <c r="B136" s="93" t="s">
        <v>75</v>
      </c>
      <c r="C136" s="92"/>
      <c r="D136" s="113"/>
      <c r="E136" s="90"/>
      <c r="F136" s="90"/>
      <c r="G136" s="132"/>
      <c r="H136" s="88"/>
    </row>
    <row r="137" spans="1:8" s="72" customFormat="1" ht="18" customHeight="1" x14ac:dyDescent="0.35">
      <c r="A137" s="88"/>
      <c r="B137" s="93" t="s">
        <v>118</v>
      </c>
      <c r="C137" s="139"/>
      <c r="D137" s="113"/>
      <c r="E137" s="90"/>
      <c r="F137" s="90"/>
      <c r="G137" s="132"/>
      <c r="H137" s="88"/>
    </row>
    <row r="138" spans="1:8" s="72" customFormat="1" ht="15.75" customHeight="1" x14ac:dyDescent="0.35">
      <c r="A138" s="88"/>
      <c r="B138" s="94" t="s">
        <v>119</v>
      </c>
      <c r="C138" s="88"/>
      <c r="D138" s="114"/>
      <c r="E138" s="90"/>
      <c r="F138" s="90"/>
      <c r="G138" s="132"/>
      <c r="H138" s="88"/>
    </row>
    <row r="139" spans="1:8" s="72" customFormat="1" ht="0.75" customHeight="1" x14ac:dyDescent="0.35">
      <c r="C139" s="74"/>
      <c r="D139" s="115"/>
      <c r="E139" s="73"/>
      <c r="F139" s="73"/>
      <c r="G139" s="133"/>
    </row>
    <row r="140" spans="1:8" s="75" customFormat="1" ht="23.25" x14ac:dyDescent="0.35">
      <c r="A140" s="52" t="s">
        <v>124</v>
      </c>
      <c r="C140" s="76"/>
      <c r="D140" s="116"/>
      <c r="E140" s="77"/>
      <c r="F140" s="77"/>
      <c r="G140" s="134"/>
    </row>
    <row r="141" spans="1:8" s="78" customFormat="1" ht="21" x14ac:dyDescent="0.35">
      <c r="B141" s="79"/>
      <c r="C141" s="80"/>
      <c r="D141" s="117"/>
      <c r="E141" s="81"/>
      <c r="F141" s="81"/>
      <c r="G141" s="135"/>
    </row>
    <row r="142" spans="1:8" s="82" customFormat="1" ht="22.5" customHeight="1" x14ac:dyDescent="0.35">
      <c r="B142" s="83"/>
      <c r="C142" s="84"/>
      <c r="D142" s="118"/>
      <c r="E142" s="85"/>
      <c r="F142" s="85"/>
      <c r="G142" s="136"/>
    </row>
  </sheetData>
  <sheetProtection selectLockedCells="1"/>
  <mergeCells count="1">
    <mergeCell ref="E12:F12"/>
  </mergeCells>
  <phoneticPr fontId="7" type="noConversion"/>
  <conditionalFormatting sqref="D16:D45 D56:D130 D47:D54">
    <cfRule type="cellIs" dxfId="1" priority="234" stopIfTrue="1" operator="equal">
      <formula>"Click Here"</formula>
    </cfRule>
  </conditionalFormatting>
  <conditionalFormatting sqref="E2:F11 F15:F31 E15:E24 E26:E31 E57:F74 E130:F65536 F76:F128 E76:E107 E109:E128 E24:F24 E33:F55">
    <cfRule type="cellIs" dxfId="0" priority="1" stopIfTrue="1" operator="notEqual">
      <formula>""</formula>
    </cfRule>
  </conditionalFormatting>
  <dataValidations count="4">
    <dataValidation type="list" allowBlank="1" showInputMessage="1" showErrorMessage="1" promptTitle="Select" prompt="Pick Your Answer From List" sqref="D81" xr:uid="{00000000-0002-0000-0000-000000000000}">
      <formula1>$B$4:$B$10</formula1>
    </dataValidation>
    <dataValidation type="list" allowBlank="1" showInputMessage="1" showErrorMessage="1" promptTitle="Select" sqref="D69:D76 D108:D130 D16:D24 D103:D106 D26:D32 D83:D89 D96:D101 D91:D94 D78:D81 D56:D57 D65:D67 D59:D63 D35:D45 D48:D49 D51:D54" xr:uid="{00000000-0002-0000-0000-000001000000}">
      <formula1>$B$4:$B$10</formula1>
    </dataValidation>
    <dataValidation type="list" allowBlank="1" showErrorMessage="1" promptTitle="Select" prompt="Pick Your Answer From List" sqref="D35:D45 D108:D130 D16:D24 D103:D106 D78:D80 D26:D32 D59:D63 D65:D67 D56:D57 D69:D76 D91:D94 D96:D101 D83:D89 D48:D49 D51:D54" xr:uid="{00000000-0002-0000-0000-000002000000}">
      <formula1>$B$4:$B$10</formula1>
    </dataValidation>
    <dataValidation allowBlank="1" showInputMessage="1" showErrorMessage="1" prompt="a_x000a_a" sqref="B9:C10" xr:uid="{00000000-0002-0000-0000-000003000000}"/>
  </dataValidations>
  <hyperlinks>
    <hyperlink ref="A140" r:id="rId1" xr:uid="{00000000-0004-0000-0000-000000000000}"/>
  </hyperlinks>
  <pageMargins left="0.7" right="0.7" top="0.75" bottom="0.75" header="0.3" footer="0.3"/>
  <pageSetup scale="83" fitToHeight="0" orientation="landscape" horizontalDpi="4294967293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24"/>
  <sheetViews>
    <sheetView workbookViewId="0">
      <selection activeCell="C5" sqref="C5"/>
    </sheetView>
  </sheetViews>
  <sheetFormatPr defaultRowHeight="15" x14ac:dyDescent="0.25"/>
  <cols>
    <col min="1" max="1" width="28.28515625" customWidth="1"/>
  </cols>
  <sheetData>
    <row r="2" spans="1:4" ht="14.45" x14ac:dyDescent="0.3">
      <c r="A2" t="s">
        <v>123</v>
      </c>
      <c r="C2" s="100">
        <f>[1]Name!C130</f>
        <v>0</v>
      </c>
      <c r="D2" s="98"/>
    </row>
    <row r="3" spans="1:4" ht="15.6" x14ac:dyDescent="0.3">
      <c r="A3" s="67" t="s">
        <v>2</v>
      </c>
    </row>
    <row r="4" spans="1:4" ht="14.45" x14ac:dyDescent="0.3">
      <c r="A4" s="8" t="s">
        <v>13</v>
      </c>
      <c r="C4" s="99">
        <f>Name!E22</f>
        <v>0</v>
      </c>
      <c r="D4" s="99"/>
    </row>
    <row r="5" spans="1:4" ht="14.45" x14ac:dyDescent="0.3">
      <c r="A5" s="8" t="s">
        <v>6</v>
      </c>
      <c r="C5" s="99" t="str">
        <f>Name!E33</f>
        <v/>
      </c>
      <c r="D5" s="99"/>
    </row>
    <row r="6" spans="1:4" ht="15.6" x14ac:dyDescent="0.3">
      <c r="A6" s="67" t="s">
        <v>8</v>
      </c>
      <c r="C6" s="99"/>
      <c r="D6" s="99"/>
    </row>
    <row r="7" spans="1:4" ht="14.45" x14ac:dyDescent="0.3">
      <c r="A7" s="8" t="s">
        <v>22</v>
      </c>
      <c r="C7" s="99">
        <f>Name!E38</f>
        <v>0</v>
      </c>
      <c r="D7" s="99"/>
    </row>
    <row r="8" spans="1:4" ht="14.45" x14ac:dyDescent="0.3">
      <c r="A8" s="8" t="s">
        <v>87</v>
      </c>
      <c r="C8" s="99">
        <f>Name!E44</f>
        <v>0</v>
      </c>
      <c r="D8" s="99"/>
    </row>
    <row r="9" spans="1:4" ht="14.45" x14ac:dyDescent="0.3">
      <c r="A9" s="8" t="s">
        <v>24</v>
      </c>
      <c r="C9" s="99">
        <f>Name!E53</f>
        <v>0</v>
      </c>
      <c r="D9" s="99"/>
    </row>
    <row r="10" spans="1:4" ht="14.45" x14ac:dyDescent="0.3">
      <c r="A10" s="8" t="s">
        <v>92</v>
      </c>
      <c r="C10" s="99">
        <f>Name!E56</f>
        <v>0</v>
      </c>
      <c r="D10" s="99"/>
    </row>
    <row r="11" spans="1:4" ht="14.45" x14ac:dyDescent="0.3">
      <c r="A11" s="8" t="s">
        <v>11</v>
      </c>
      <c r="C11" s="99">
        <f>Name!E61</f>
        <v>0</v>
      </c>
      <c r="D11" s="99"/>
    </row>
    <row r="12" spans="1:4" ht="14.45" x14ac:dyDescent="0.3">
      <c r="A12" s="8" t="s">
        <v>35</v>
      </c>
      <c r="C12" s="99">
        <f>Name!E65</f>
        <v>0</v>
      </c>
      <c r="D12" s="99"/>
    </row>
    <row r="13" spans="1:4" ht="14.45" x14ac:dyDescent="0.3">
      <c r="A13" s="8" t="s">
        <v>12</v>
      </c>
      <c r="C13" s="99">
        <f>Name!E74</f>
        <v>0</v>
      </c>
      <c r="D13" s="99"/>
    </row>
    <row r="14" spans="1:4" ht="14.45" x14ac:dyDescent="0.3">
      <c r="A14" s="8" t="s">
        <v>43</v>
      </c>
      <c r="C14" s="99">
        <f>Name!E79</f>
        <v>0</v>
      </c>
      <c r="D14" s="99"/>
    </row>
    <row r="15" spans="1:4" ht="14.45" x14ac:dyDescent="0.3">
      <c r="A15" s="8" t="s">
        <v>47</v>
      </c>
      <c r="C15" s="99">
        <f>Name!E87</f>
        <v>0</v>
      </c>
      <c r="D15" s="99"/>
    </row>
    <row r="16" spans="1:4" ht="14.45" x14ac:dyDescent="0.3">
      <c r="A16" s="8" t="s">
        <v>66</v>
      </c>
      <c r="C16" s="99">
        <f>Name!E92</f>
        <v>0</v>
      </c>
      <c r="D16" s="99"/>
    </row>
    <row r="17" spans="1:4" ht="14.45" x14ac:dyDescent="0.3">
      <c r="A17" s="8" t="s">
        <v>55</v>
      </c>
      <c r="C17" s="99">
        <f>Name!E99</f>
        <v>0</v>
      </c>
      <c r="D17" s="99"/>
    </row>
    <row r="18" spans="1:4" ht="14.45" x14ac:dyDescent="0.3">
      <c r="A18" s="8" t="s">
        <v>59</v>
      </c>
      <c r="C18" s="99">
        <f>Name!E104</f>
        <v>0</v>
      </c>
      <c r="D18" s="99"/>
    </row>
    <row r="19" spans="1:4" ht="14.45" x14ac:dyDescent="0.3">
      <c r="A19" s="8" t="s">
        <v>61</v>
      </c>
      <c r="C19" s="99">
        <f>Name!E110</f>
        <v>0</v>
      </c>
      <c r="D19" s="99"/>
    </row>
    <row r="20" spans="1:4" ht="14.45" x14ac:dyDescent="0.3">
      <c r="A20" s="33" t="s">
        <v>103</v>
      </c>
      <c r="C20" s="99">
        <f>Name!E116</f>
        <v>0</v>
      </c>
      <c r="D20" s="99"/>
    </row>
    <row r="21" spans="1:4" ht="14.45" x14ac:dyDescent="0.3">
      <c r="A21" s="33" t="s">
        <v>108</v>
      </c>
      <c r="C21" s="99">
        <f>Name!E120</f>
        <v>0</v>
      </c>
      <c r="D21" s="99"/>
    </row>
    <row r="22" spans="1:4" ht="14.45" x14ac:dyDescent="0.3">
      <c r="A22" s="33" t="s">
        <v>111</v>
      </c>
      <c r="C22" s="99">
        <f>Name!E126</f>
        <v>0</v>
      </c>
      <c r="D22" s="99"/>
    </row>
    <row r="24" spans="1:4" x14ac:dyDescent="0.25">
      <c r="A24" s="33"/>
      <c r="C24" s="99" t="str">
        <f>Name!E128</f>
        <v/>
      </c>
      <c r="D24" s="9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Name</vt:lpstr>
      <vt:lpstr>Compile</vt:lpstr>
    </vt:vector>
  </TitlesOfParts>
  <Company>New Paradigms Marketing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Soper</dc:creator>
  <cp:lastModifiedBy>Norma</cp:lastModifiedBy>
  <cp:lastPrinted>2011-12-21T19:36:35Z</cp:lastPrinted>
  <dcterms:created xsi:type="dcterms:W3CDTF">2007-09-01T00:41:49Z</dcterms:created>
  <dcterms:modified xsi:type="dcterms:W3CDTF">2018-08-11T22:23:16Z</dcterms:modified>
</cp:coreProperties>
</file>